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nysemail.sharepoint.com/teams/dec.365.DDB-Fiscal/Shared Documents/Fiscal/DLF Contract Tracking/DocShare/AFM RFA/RFA - Package/"/>
    </mc:Choice>
  </mc:AlternateContent>
  <xr:revisionPtr revIDLastSave="1" documentId="8_{8DF946AC-745C-469B-B2C1-0C68B44FE929}" xr6:coauthVersionLast="47" xr6:coauthVersionMax="47" xr10:uidLastSave="{D7B3DAD3-8564-40EC-B742-25D5D26FCE23}"/>
  <bookViews>
    <workbookView xWindow="-110" yWindow="-110" windowWidth="19420" windowHeight="10300" activeTab="1" xr2:uid="{00000000-000D-0000-FFFF-FFFF00000000}"/>
  </bookViews>
  <sheets>
    <sheet name="READ ME FIRST" sheetId="4" r:id="rId1"/>
    <sheet name="Filled-Out Template Example" sheetId="7" r:id="rId2"/>
    <sheet name="Blank Bid Template" sheetId="8"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1" i="7" l="1"/>
  <c r="K6" i="7"/>
  <c r="K7" i="7"/>
  <c r="K8" i="7"/>
  <c r="K9" i="7"/>
  <c r="K10" i="7"/>
  <c r="K11" i="7"/>
  <c r="F6" i="7"/>
  <c r="G6" i="7" s="1"/>
  <c r="J6" i="7" s="1"/>
  <c r="F7" i="7"/>
  <c r="G7" i="7" s="1"/>
  <c r="J7" i="7" s="1"/>
  <c r="F8" i="7"/>
  <c r="I8" i="7" s="1"/>
  <c r="F9" i="7"/>
  <c r="G9" i="7"/>
  <c r="J9" i="7" s="1"/>
  <c r="I9" i="7"/>
  <c r="F10" i="7"/>
  <c r="G10" i="7" s="1"/>
  <c r="J10" i="7" s="1"/>
  <c r="F11" i="7"/>
  <c r="G11" i="7" s="1"/>
  <c r="J11" i="7" s="1"/>
  <c r="I44" i="8"/>
  <c r="K7" i="8"/>
  <c r="K8" i="8"/>
  <c r="K9" i="8"/>
  <c r="K10" i="8"/>
  <c r="K11" i="8"/>
  <c r="K12" i="8"/>
  <c r="K13" i="8"/>
  <c r="K14" i="8"/>
  <c r="K15" i="8"/>
  <c r="K16" i="8"/>
  <c r="K17" i="8"/>
  <c r="K18" i="8"/>
  <c r="K19" i="8"/>
  <c r="K20" i="8"/>
  <c r="K21" i="8"/>
  <c r="K22" i="8"/>
  <c r="K23" i="8"/>
  <c r="K6" i="8"/>
  <c r="H24" i="8"/>
  <c r="F7" i="8"/>
  <c r="F8" i="8"/>
  <c r="F9" i="8"/>
  <c r="F10" i="8"/>
  <c r="F11" i="8"/>
  <c r="F12" i="8"/>
  <c r="F13" i="8"/>
  <c r="F14" i="8"/>
  <c r="F15" i="8"/>
  <c r="F16" i="8"/>
  <c r="F17" i="8"/>
  <c r="F18" i="8"/>
  <c r="F19" i="8"/>
  <c r="F20" i="8"/>
  <c r="F21" i="8"/>
  <c r="F22" i="8"/>
  <c r="F23" i="8"/>
  <c r="F6" i="8"/>
  <c r="H12" i="7"/>
  <c r="G8" i="7" l="1"/>
  <c r="J8" i="7" s="1"/>
  <c r="L8" i="7" s="1"/>
  <c r="L9" i="7"/>
  <c r="K12" i="7"/>
  <c r="I21" i="7" s="1"/>
  <c r="I11" i="7"/>
  <c r="L11" i="7" s="1"/>
  <c r="I10" i="7"/>
  <c r="L10" i="7" s="1"/>
  <c r="I7" i="7"/>
  <c r="L7" i="7" s="1"/>
  <c r="I6" i="7"/>
  <c r="L6" i="7" s="1"/>
  <c r="K24" i="8"/>
  <c r="I34" i="8" s="1"/>
  <c r="I6" i="8"/>
  <c r="G6" i="8"/>
  <c r="J6" i="8" s="1"/>
  <c r="I23" i="8"/>
  <c r="G23" i="8"/>
  <c r="J23" i="8" s="1"/>
  <c r="I22" i="8"/>
  <c r="G22" i="8"/>
  <c r="J22" i="8" s="1"/>
  <c r="I21" i="8"/>
  <c r="G21" i="8"/>
  <c r="J21" i="8" s="1"/>
  <c r="I20" i="8"/>
  <c r="G20" i="8"/>
  <c r="J20" i="8" s="1"/>
  <c r="I19" i="8"/>
  <c r="G19" i="8"/>
  <c r="J19" i="8" s="1"/>
  <c r="I18" i="8"/>
  <c r="G18" i="8"/>
  <c r="J18" i="8" s="1"/>
  <c r="I17" i="8"/>
  <c r="G17" i="8"/>
  <c r="J17" i="8" s="1"/>
  <c r="I16" i="8"/>
  <c r="G16" i="8"/>
  <c r="J16" i="8" s="1"/>
  <c r="I15" i="8"/>
  <c r="G15" i="8"/>
  <c r="J15" i="8" s="1"/>
  <c r="I14" i="8"/>
  <c r="G14" i="8"/>
  <c r="J14" i="8" s="1"/>
  <c r="I13" i="8"/>
  <c r="G13" i="8"/>
  <c r="J13" i="8" s="1"/>
  <c r="I12" i="8"/>
  <c r="G12" i="8"/>
  <c r="J12" i="8" s="1"/>
  <c r="I11" i="8"/>
  <c r="G11" i="8"/>
  <c r="J11" i="8" s="1"/>
  <c r="I10" i="8"/>
  <c r="G10" i="8"/>
  <c r="J10" i="8" s="1"/>
  <c r="I9" i="8"/>
  <c r="G9" i="8"/>
  <c r="J9" i="8" s="1"/>
  <c r="I8" i="8"/>
  <c r="G8" i="8"/>
  <c r="J8" i="8" s="1"/>
  <c r="I7" i="8"/>
  <c r="G7" i="8"/>
  <c r="J7" i="8" s="1"/>
  <c r="I12" i="7" l="1"/>
  <c r="L7" i="8"/>
  <c r="L8" i="8"/>
  <c r="L9" i="8"/>
  <c r="L10" i="8"/>
  <c r="L11" i="8"/>
  <c r="L12" i="8"/>
  <c r="L13" i="8"/>
  <c r="L14" i="8"/>
  <c r="L15" i="8"/>
  <c r="L16" i="8"/>
  <c r="L17" i="8"/>
  <c r="L18" i="8"/>
  <c r="L19" i="8"/>
  <c r="L20" i="8"/>
  <c r="L21" i="8"/>
  <c r="L22" i="8"/>
  <c r="L23" i="8"/>
  <c r="J24" i="8"/>
  <c r="L6" i="8"/>
  <c r="I24" i="8"/>
  <c r="I32" i="8" l="1"/>
  <c r="I14" i="7"/>
  <c r="L24" i="8"/>
  <c r="I27" i="8"/>
  <c r="J12" i="7"/>
  <c r="I19" i="7" l="1"/>
  <c r="L12" i="7"/>
  <c r="I16" i="7"/>
  <c r="I18" i="7" s="1"/>
  <c r="I29" i="8"/>
  <c r="I31" i="8" s="1"/>
</calcChain>
</file>

<file path=xl/sharedStrings.xml><?xml version="1.0" encoding="utf-8"?>
<sst xmlns="http://schemas.openxmlformats.org/spreadsheetml/2006/main" count="272" uniqueCount="159">
  <si>
    <t>DEC TREE DISCOUNT PROGRAM WORKSHEET</t>
  </si>
  <si>
    <t xml:space="preserve">Using this worksheet will streamline the bidding process, and help you understand the benefits of utilizing the discount program. </t>
  </si>
  <si>
    <r>
      <rPr>
        <sz val="11"/>
        <color rgb="FF000000"/>
        <rFont val="Aptos Narrow"/>
        <family val="2"/>
        <scheme val="minor"/>
      </rPr>
      <t xml:space="preserve">On </t>
    </r>
    <r>
      <rPr>
        <b/>
        <sz val="11"/>
        <color rgb="FF000000"/>
        <rFont val="Aptos Narrow"/>
        <family val="2"/>
        <scheme val="minor"/>
      </rPr>
      <t>Tab 2</t>
    </r>
    <r>
      <rPr>
        <sz val="11"/>
        <color rgb="FF000000"/>
        <rFont val="Aptos Narrow"/>
        <family val="2"/>
        <scheme val="minor"/>
      </rPr>
      <t>, there is a</t>
    </r>
    <r>
      <rPr>
        <b/>
        <sz val="11"/>
        <color rgb="FF000000"/>
        <rFont val="Aptos Narrow"/>
        <family val="2"/>
        <scheme val="minor"/>
      </rPr>
      <t xml:space="preserve"> filled out example</t>
    </r>
    <r>
      <rPr>
        <sz val="11"/>
        <color rgb="FF000000"/>
        <rFont val="Aptos Narrow"/>
        <family val="2"/>
        <scheme val="minor"/>
      </rPr>
      <t xml:space="preserve"> of the Bid Template Sheet for reference. </t>
    </r>
  </si>
  <si>
    <t>INSTRUCTIONS FOR FILLING OUT THE TEMPLATE:</t>
  </si>
  <si>
    <t>Species Type</t>
  </si>
  <si>
    <t xml:space="preserve">Tree Type  </t>
  </si>
  <si>
    <t xml:space="preserve">Size  </t>
  </si>
  <si>
    <t>Retail Price</t>
  </si>
  <si>
    <t>Discount Offered (X*100=%)</t>
  </si>
  <si>
    <t>DEC Reimb.</t>
  </si>
  <si>
    <t>Discounted Price</t>
  </si>
  <si>
    <t>Proposed Quantity (Up to...)</t>
  </si>
  <si>
    <t xml:space="preserve">Species Type should either be hardwood offerings or softwood/conifer offerings. </t>
  </si>
  <si>
    <t>Tree Type should indicate if the offering is a bare-root seedling or a containerized seedling, only.</t>
  </si>
  <si>
    <t>Size delineation should fit to the following conventions. For bareroot seedlings, specify either 6-12 inch, or 12-18 inch. For containerized seedlings, please use traditional “gallon” sizing nomenclature, i.e. “#1, #2, #3, #5, #10, and #25).</t>
  </si>
  <si>
    <r>
      <rPr>
        <sz val="11"/>
        <color rgb="FF000000"/>
        <rFont val="Aptos"/>
        <family val="2"/>
      </rPr>
      <t xml:space="preserve">The retail price is the most recently commercially offered price per tree based on the species and size. Bidders will be expected to provide their most recently offered nursery catalog as evidence that this was the most recent price offered to the commercial public. </t>
    </r>
    <r>
      <rPr>
        <i/>
        <sz val="11"/>
        <color rgb="FF000000"/>
        <rFont val="Aptos"/>
        <family val="2"/>
      </rPr>
      <t xml:space="preserve">*List the highest quantity of trees feasible, at whatever retail price is normally offered to the customer, including any bulk discounts offered after a certain quantity (i.e. If vendor normally sells a bareroot seedling for $1.20 but offers a 40% discount to a customer when they buy 300+ seedlings, list the retail price as $0.28 per seedling, not $1.20, and the proposed quantity available as 300 or higher). This is under the assumption that the discounted price is more reflective of the cost of production to the vendor. </t>
    </r>
  </si>
  <si>
    <t>The discount offered is what the bidder is requesting the Department reimburses. The discount is a percentage applied to the RETAIL PRICE, though this is expected to cover a portion of the costs associated with that determined price. The Department can provide discounts up to 75% of the most recently offered retail price of the product.</t>
  </si>
  <si>
    <t>This is the proposed DEC reimbursement at the per unit scale, and would be calculated by (RETAIL PRICE) x (0.(100-DISCOUNT PERCENT). For example, if a grower wants to offer a 60% discount on a traditionally $5 6-12’ bareroot seedling, the proposed DEC reimbursement amount per seedling would be ($5.00) x (0.40) = $2.00.</t>
  </si>
  <si>
    <t>This is the price offered to your customers. The discounted price is (RETAIL PRICE) * (0.X), X being the discount percent. For example, if a grower wants to offer a 60% discount on a traditionally $5 6-12’ bareroot seedling, the new discounted price to be offered to the commercial product would be ($5.00) x (0.60) = $3.00.</t>
  </si>
  <si>
    <r>
      <rPr>
        <sz val="11"/>
        <color rgb="FF000000"/>
        <rFont val="Aptos"/>
        <family val="2"/>
      </rPr>
      <t>The proposed quantity is what the grower wants to offer of the discounted plant material. The Department requests that answers indicate up to what amount the grower can offer at that price, i.e. “up to 1,000” 6-12” seedlings could be offered by the grower at the $3.00 discounted price.</t>
    </r>
    <r>
      <rPr>
        <i/>
        <sz val="11"/>
        <color rgb="FF000000"/>
        <rFont val="Aptos"/>
        <family val="2"/>
      </rPr>
      <t xml:space="preserve"> *List the highest quantity of trees feasible, at whatever retail price is normally offered to the customer, including any bulk discounts offered after a certain quantity (i.e. If vendor normally sells a bareroot seedling for $1.20 but offers a 40% discount to a customer when they buy 300+ seedlings, list the retail price as $0.28 per seedling, not $1.20, and the proposed quantity available as 300 or higher). This is under the assumption that the discounted price is more reflective of the cost of production to the vendor. </t>
    </r>
  </si>
  <si>
    <t xml:space="preserve">Is the project likely to succeed, with a marketing plan, leveraging of incentives for related improvements, and positioning within the market with a significant impact? Describe the project in as much detail as possible, including:                                                                                                     </t>
  </si>
  <si>
    <r>
      <t>•</t>
    </r>
    <r>
      <rPr>
        <sz val="7"/>
        <color rgb="FF000000"/>
        <rFont val="Times New Roman"/>
        <family val="1"/>
      </rPr>
      <t xml:space="preserve">       </t>
    </r>
    <r>
      <rPr>
        <sz val="11"/>
        <color rgb="FF000000"/>
        <rFont val="Arial"/>
        <family val="2"/>
        <charset val="1"/>
      </rPr>
      <t>Where is the operation located/conducts business?</t>
    </r>
  </si>
  <si>
    <t>•       What was the i) seedling production count and ii[MH1] ) seedling sales for your organization's most recently completed fiscal year?</t>
  </si>
  <si>
    <r>
      <t>•</t>
    </r>
    <r>
      <rPr>
        <sz val="7"/>
        <color rgb="FF000000"/>
        <rFont val="Times New Roman"/>
        <family val="1"/>
      </rPr>
      <t xml:space="preserve">       </t>
    </r>
    <r>
      <rPr>
        <sz val="11"/>
        <color rgb="FF000000"/>
        <rFont val="Arial"/>
        <family val="2"/>
        <charset val="1"/>
      </rPr>
      <t>What is the current staffing capacity and expertise?</t>
    </r>
  </si>
  <si>
    <r>
      <t>•</t>
    </r>
    <r>
      <rPr>
        <sz val="7"/>
        <color rgb="FF000000"/>
        <rFont val="Times New Roman"/>
        <family val="1"/>
      </rPr>
      <t xml:space="preserve">       </t>
    </r>
    <r>
      <rPr>
        <sz val="11"/>
        <color rgb="FF000000"/>
        <rFont val="Arial"/>
        <family val="2"/>
        <charset val="1"/>
      </rPr>
      <t xml:space="preserve">Why is the bidder applying for the Tree Discount Program?                                                       </t>
    </r>
  </si>
  <si>
    <r>
      <t>•</t>
    </r>
    <r>
      <rPr>
        <sz val="7"/>
        <color rgb="FF000000"/>
        <rFont val="Times New Roman"/>
        <family val="1"/>
      </rPr>
      <t xml:space="preserve">       </t>
    </r>
    <r>
      <rPr>
        <sz val="11"/>
        <color rgb="FF000000"/>
        <rFont val="Arial"/>
        <family val="2"/>
        <charset val="1"/>
      </rPr>
      <t xml:space="preserve">What partnerships and network connections will be involved in the project (if applicable)?                              </t>
    </r>
  </si>
  <si>
    <r>
      <t>•</t>
    </r>
    <r>
      <rPr>
        <sz val="7"/>
        <color rgb="FF000000"/>
        <rFont val="Times New Roman"/>
        <family val="1"/>
      </rPr>
      <t xml:space="preserve">       </t>
    </r>
    <r>
      <rPr>
        <sz val="11"/>
        <color rgb="FF000000"/>
        <rFont val="Arial"/>
        <family val="2"/>
        <charset val="1"/>
      </rPr>
      <t xml:space="preserve">What is the advertising and marketing plan for ensuring that all discounted trees are sold?                                              </t>
    </r>
  </si>
  <si>
    <r>
      <t>•</t>
    </r>
    <r>
      <rPr>
        <sz val="7"/>
        <color rgb="FF000000"/>
        <rFont val="Times New Roman"/>
        <family val="1"/>
      </rPr>
      <t xml:space="preserve">       </t>
    </r>
    <r>
      <rPr>
        <sz val="11"/>
        <color rgb="FF000000"/>
        <rFont val="Arial"/>
        <family val="2"/>
        <charset val="1"/>
      </rPr>
      <t>Will participating in the Tree Discount Program enable your operation to enhance your production capacity and/or expand your commercial niche? If so, please describe how.</t>
    </r>
  </si>
  <si>
    <r>
      <t>•</t>
    </r>
    <r>
      <rPr>
        <sz val="7"/>
        <color rgb="FF000000"/>
        <rFont val="Times New Roman"/>
        <family val="1"/>
      </rPr>
      <t xml:space="preserve">       </t>
    </r>
    <r>
      <rPr>
        <sz val="11"/>
        <color rgb="FF000000"/>
        <rFont val="Arial"/>
        <family val="2"/>
        <charset val="1"/>
      </rPr>
      <t xml:space="preserve">Describe, using a timeline, how the project will be completed before January 2028.                                                            </t>
    </r>
  </si>
  <si>
    <r>
      <t>•</t>
    </r>
    <r>
      <rPr>
        <sz val="7"/>
        <color rgb="FF000000"/>
        <rFont val="Times New Roman"/>
        <family val="1"/>
      </rPr>
      <t xml:space="preserve">       </t>
    </r>
    <r>
      <rPr>
        <sz val="11"/>
        <color rgb="FF000000"/>
        <rFont val="Arial"/>
        <family val="2"/>
        <charset val="1"/>
      </rPr>
      <t xml:space="preserve">What species of trees will be available as part of the discount program?   </t>
    </r>
  </si>
  <si>
    <t> [MH1]Vanessa: Changed to mirror script</t>
  </si>
  <si>
    <t>Plant Type</t>
  </si>
  <si>
    <t>Size</t>
  </si>
  <si>
    <t>Sub-Total DEC Reimbursement</t>
  </si>
  <si>
    <t>Grower Take-Home without program</t>
  </si>
  <si>
    <t>Grower Take-Home WITH program</t>
  </si>
  <si>
    <t>Hardwoods</t>
  </si>
  <si>
    <t>Bareroot</t>
  </si>
  <si>
    <t>6-12”</t>
  </si>
  <si>
    <t>12-18"</t>
  </si>
  <si>
    <t>Container</t>
  </si>
  <si>
    <t>#1</t>
  </si>
  <si>
    <t>Softwoods</t>
  </si>
  <si>
    <t>#2</t>
  </si>
  <si>
    <t>#5</t>
  </si>
  <si>
    <t> </t>
  </si>
  <si>
    <t xml:space="preserve">Total Tree Target: </t>
  </si>
  <si>
    <t>7.5% of Sub-Total Reimbursement</t>
  </si>
  <si>
    <t>Total Bid Ask*:</t>
  </si>
  <si>
    <t xml:space="preserve">Potential Total Grower Take-Home: </t>
  </si>
  <si>
    <t>[for comparison]</t>
  </si>
  <si>
    <t xml:space="preserve">Max Grower Take-Home WITHOUT enrolling in program: </t>
  </si>
  <si>
    <t>Sub-Total Sales</t>
  </si>
  <si>
    <t>#3</t>
  </si>
  <si>
    <t>#4</t>
  </si>
  <si>
    <t>#6</t>
  </si>
  <si>
    <t>#7</t>
  </si>
  <si>
    <t>Budget Category</t>
  </si>
  <si>
    <t>Type/Description</t>
  </si>
  <si>
    <t>Grant Amount</t>
  </si>
  <si>
    <t>Pre-Filled in SFS</t>
  </si>
  <si>
    <t>How much are you estimating to earn each quarter?</t>
  </si>
  <si>
    <t>Enrollment Incentive</t>
  </si>
  <si>
    <t>Incentive Payment #2</t>
  </si>
  <si>
    <t>Q1: Winter 2027</t>
  </si>
  <si>
    <t>Incentive Payment #3</t>
  </si>
  <si>
    <t>Q2: Spring 2027</t>
  </si>
  <si>
    <t>Incentive Payment #4</t>
  </si>
  <si>
    <t>Q3: Summer 2027</t>
  </si>
  <si>
    <t>Incentive Payment #5</t>
  </si>
  <si>
    <t>Q4: Fall 2027</t>
  </si>
  <si>
    <t>SFS BUDGET TOTAL*</t>
  </si>
  <si>
    <t>How much are you estimating to earn (discounts plus 7.5% of sales) each quarter?</t>
  </si>
  <si>
    <t>* The total for SFS Budget entry should match the "Total Bid Ask" from above</t>
  </si>
  <si>
    <t>Enrollment Incentive P#1</t>
  </si>
  <si>
    <t>Total Reimbursement + 7.5%:</t>
  </si>
  <si>
    <t xml:space="preserve">Bidders only have to add details to the darker shades of orange on the worksheet. The other sections will automatically populate (using formulas; formulas may break if formatting is altered). Bidders only have to enter the details within the orange and blue shaded sections into SFS. </t>
  </si>
  <si>
    <t>Hardwood</t>
  </si>
  <si>
    <t>Softwood</t>
  </si>
  <si>
    <r>
      <t xml:space="preserve">SFS Work Plan
</t>
    </r>
    <r>
      <rPr>
        <b/>
        <sz val="11"/>
        <color theme="1"/>
        <rFont val="Aptos Narrow"/>
        <family val="2"/>
        <scheme val="minor"/>
      </rPr>
      <t>OBJECTIVES</t>
    </r>
    <r>
      <rPr>
        <sz val="11"/>
        <color theme="1"/>
        <rFont val="Aptos Narrow"/>
        <family val="2"/>
        <scheme val="minor"/>
      </rPr>
      <t xml:space="preserve">:
Deliver discounted &lt;&lt;Species Type&gt;&gt; trees
</t>
    </r>
    <r>
      <rPr>
        <i/>
        <sz val="11"/>
        <color theme="1"/>
        <rFont val="Aptos Narrow"/>
        <family val="2"/>
        <scheme val="minor"/>
      </rPr>
      <t>(eg. Deliver discounted hardwood trees)</t>
    </r>
  </si>
  <si>
    <t>Discount % Offered</t>
  </si>
  <si>
    <r>
      <t xml:space="preserve">SFS Work Plan
</t>
    </r>
    <r>
      <rPr>
        <b/>
        <sz val="11"/>
        <color theme="1"/>
        <rFont val="Aptos Narrow"/>
        <family val="2"/>
        <scheme val="minor"/>
      </rPr>
      <t>TASKS</t>
    </r>
    <r>
      <rPr>
        <sz val="11"/>
        <color theme="1"/>
        <rFont val="Aptos Narrow"/>
        <family val="2"/>
        <scheme val="minor"/>
      </rPr>
      <t xml:space="preserve">:
Provide &lt;&lt;Plant Type&gt;&gt; &lt;&lt;Size&gt;&gt; trees at a discount rate of &lt;&lt;Discount % Offered&gt;&gt;.
</t>
    </r>
    <r>
      <rPr>
        <i/>
        <sz val="11"/>
        <color theme="1"/>
        <rFont val="Aptos Narrow"/>
        <family val="2"/>
        <scheme val="minor"/>
      </rPr>
      <t>(eg. Provide Bareroot 6-12" trees at a discount rate of 70%.</t>
    </r>
  </si>
  <si>
    <r>
      <t xml:space="preserve">SFS Work Plan
</t>
    </r>
    <r>
      <rPr>
        <b/>
        <sz val="11"/>
        <color theme="1"/>
        <rFont val="Aptos Narrow"/>
        <family val="2"/>
        <scheme val="minor"/>
      </rPr>
      <t xml:space="preserve">PERFORMANCE MEASURES (numeric):
</t>
    </r>
    <r>
      <rPr>
        <sz val="11"/>
        <color theme="1"/>
        <rFont val="Aptos Narrow"/>
        <family val="2"/>
        <scheme val="minor"/>
      </rPr>
      <t xml:space="preserve">&lt;&lt;Proposed Quantity&gt;&gt;
</t>
    </r>
    <r>
      <rPr>
        <i/>
        <sz val="11"/>
        <color theme="1"/>
        <rFont val="Aptos Narrow"/>
        <family val="2"/>
        <scheme val="minor"/>
      </rPr>
      <t>(eg. Performance Measure: 4,000
Perf. Measure Description: Sell 4,000 bareroot 6-12" trees at 70% discount)</t>
    </r>
  </si>
  <si>
    <t xml:space="preserve">This worksheet should be submitted as an Attachment when submitting a complete bid. Information below relating to resources and outputs will become part of progress reports. Bidders only have to add details to the darker shades of orange on the worksheet. The other sections will automatically populate (using formulas; formulas may break if formatting is altered). Bidders only have to enter the details within the orange and blue shaded sections into SFS. </t>
  </si>
  <si>
    <r>
      <t xml:space="preserve">On </t>
    </r>
    <r>
      <rPr>
        <b/>
        <sz val="11"/>
        <color rgb="FF000000"/>
        <rFont val="Aptos Narrow"/>
        <family val="2"/>
        <scheme val="minor"/>
      </rPr>
      <t xml:space="preserve">Tab 3 </t>
    </r>
    <r>
      <rPr>
        <sz val="11"/>
        <color rgb="FF000000"/>
        <rFont val="Aptos Narrow"/>
        <family val="2"/>
        <scheme val="minor"/>
      </rPr>
      <t>is the</t>
    </r>
    <r>
      <rPr>
        <b/>
        <sz val="11"/>
        <color rgb="FF000000"/>
        <rFont val="Aptos Narrow"/>
        <family val="2"/>
        <scheme val="minor"/>
      </rPr>
      <t xml:space="preserve"> Blank Template</t>
    </r>
    <r>
      <rPr>
        <sz val="11"/>
        <color rgb="FF000000"/>
        <rFont val="Aptos Narrow"/>
        <family val="2"/>
        <scheme val="minor"/>
      </rPr>
      <t xml:space="preserve"> to fill out for bid submission. Bidders only have to</t>
    </r>
    <r>
      <rPr>
        <b/>
        <sz val="11"/>
        <color rgb="FF000000"/>
        <rFont val="Aptos Narrow"/>
        <family val="2"/>
        <scheme val="minor"/>
      </rPr>
      <t xml:space="preserve"> input information to the orange and blue shaded cells</t>
    </r>
    <r>
      <rPr>
        <sz val="11"/>
        <color rgb="FF000000"/>
        <rFont val="Aptos Narrow"/>
        <family val="2"/>
        <scheme val="minor"/>
      </rPr>
      <t xml:space="preserve">. The gray cells will auto-populate using formulas. Certain questions on the Request for Bids can be answered using this worksheet. </t>
    </r>
  </si>
  <si>
    <t xml:space="preserve">When ready to apply in SFS Grants Management, follow the instructions on this page to enter your information. </t>
  </si>
  <si>
    <t>SFS BID</t>
  </si>
  <si>
    <t>1. Use the SFS Help referenced below to create a Bid (application). Until you create a Bid, you will not be able to enter the information from this worksheet into SFS.</t>
  </si>
  <si>
    <t>SFS HELP</t>
  </si>
  <si>
    <t>1. Login / Account / User Roles</t>
  </si>
  <si>
    <t xml:space="preserve">The New York Statewide Financial System (SFS) Help Desk supports vendors and state agencies with login issues, password resets, and access / user roles. </t>
  </si>
  <si>
    <t xml:space="preserve">Contact them at helpdesk@sfs.ny.gov, (855) 233-8363 (toll-free), or (518) 457-7717. </t>
  </si>
  <si>
    <t>Support is available Monday–Friday, 8:00 a.m. – 5:00 p.m.</t>
  </si>
  <si>
    <t>2. User Guides</t>
  </si>
  <si>
    <t>Once you have access to SFS, use the DEC-hosted webinar for this RFA and the SFS Coach in addition to the Help Desk for guides and technical assistance</t>
  </si>
  <si>
    <t>a. DEC will post a webinar specifically for this RFA - search dec.ny.gov for "Advancing Forest Markets"</t>
  </si>
  <si>
    <t>b. SFS Coach: From your SFS Homepage, click "SFS Coach Training" tile.</t>
  </si>
  <si>
    <t xml:space="preserve">     Narrow down the training materials </t>
  </si>
  <si>
    <r>
      <rPr>
        <sz val="11"/>
        <color rgb="FF000000"/>
        <rFont val="Calibri"/>
        <family val="2"/>
      </rPr>
      <t xml:space="preserve">i. Use the dropdown to select: </t>
    </r>
    <r>
      <rPr>
        <b/>
        <sz val="11"/>
        <color rgb="FF000000"/>
        <rFont val="Calibri"/>
        <family val="2"/>
      </rPr>
      <t>Topic "SFS Training for Vendors"</t>
    </r>
  </si>
  <si>
    <r>
      <rPr>
        <sz val="11"/>
        <color rgb="FF000000"/>
        <rFont val="Calibri"/>
        <family val="2"/>
      </rPr>
      <t xml:space="preserve">ii. Enter </t>
    </r>
    <r>
      <rPr>
        <b/>
        <sz val="11"/>
        <color rgb="FF000000"/>
        <rFont val="Calibri"/>
        <family val="2"/>
      </rPr>
      <t>Keyword: "Grant"</t>
    </r>
  </si>
  <si>
    <t xml:space="preserve">     Recommended material:</t>
  </si>
  <si>
    <t>i. "+ Grantee Processing in SFS" - PDF Handbook (aka "Grantee User Manual"</t>
  </si>
  <si>
    <t>ii. "GM in SFS Support Call: Bid Responses" - video</t>
  </si>
  <si>
    <t>iii. "Editing Work Plan on a Bid Event" - video</t>
  </si>
  <si>
    <t>iv. "	SFS Attachment Reference Guide" - PDF</t>
  </si>
  <si>
    <t>v. "	SFS Vendor Portal Access Reference Guide" - PDF</t>
  </si>
  <si>
    <t>SFS WORK PLAN</t>
  </si>
  <si>
    <r>
      <rPr>
        <sz val="11"/>
        <color rgb="FF000000"/>
        <rFont val="Calibri"/>
        <family val="2"/>
      </rPr>
      <t xml:space="preserve">1.  If this is new to you, please use the SFS Coach video referenced above: </t>
    </r>
    <r>
      <rPr>
        <b/>
        <sz val="11"/>
        <color rgb="FF000000"/>
        <rFont val="Calibri"/>
        <family val="2"/>
      </rPr>
      <t>Editing Work Plan on a Bid Event</t>
    </r>
  </si>
  <si>
    <t>2.  Within your Bid, scroll down to "Step 2: Enter Line Bid Responses" and click on "Period Details - 1"</t>
  </si>
  <si>
    <t>3.  Click "Work Plan Properties"</t>
  </si>
  <si>
    <t>4.  Enter "Project Summary" detail as discussed in the RFA section 7. Bid Evaluation and Scoring Standards</t>
  </si>
  <si>
    <t>5.  Enter Objectives, Tasks, and Performance Measures, using the "+Objective", "+Task" etc. buttons</t>
  </si>
  <si>
    <t>iii. Click the icon for "Show All Columns"</t>
  </si>
  <si>
    <t>iv. Scroll to the right to enter the following:</t>
  </si>
  <si>
    <t>v. "Perf. Measure Response Type":  select Numeric</t>
  </si>
  <si>
    <t>SAVE</t>
  </si>
  <si>
    <t>Click "SAVE" to secure your progress, then add additional Objectives, Tasks, and Performance Measures as needed</t>
  </si>
  <si>
    <t>SFS PERFORMANCE BUDGET</t>
  </si>
  <si>
    <t>1.  Within your Bid, scroll down to "Step 2: Enter Line Bid Responses" and click on "Period Details - 1"</t>
  </si>
  <si>
    <t>2.  Click "Budget Properties"</t>
  </si>
  <si>
    <t xml:space="preserve">3.  Under "Budget Category Properties," Budget Category names have been pre-filled with the name of the payment. </t>
  </si>
  <si>
    <t xml:space="preserve">         a.  Do not remove or rename a Budget Category. </t>
  </si>
  <si>
    <t xml:space="preserve">         b.  If, for any reason, a category listed in blue, below, is missing, please add it</t>
  </si>
  <si>
    <t>4.  Under "Period Budget Summary," Budget Category Detail link - Type/Description names have been prefilled with the timing of the payment</t>
  </si>
  <si>
    <t xml:space="preserve">         a.  Do not remove, rename, or create any additional detail Type/Description. There is one per budget category.</t>
  </si>
  <si>
    <t xml:space="preserve">         b.  If, for any reason, a detail Type/Description listed in blue, below, is missing, please add it</t>
  </si>
  <si>
    <t xml:space="preserve">         c.  For each Grant Amount below, enter the amount from your worksheet</t>
  </si>
  <si>
    <t xml:space="preserve">         d.  Just enter “Grant Funds”. Ignore ALL OTHER fields such as "Position Title", "Annualized Salary…" "Qty", "# Units", "Amount Per Unit" etc.   </t>
  </si>
  <si>
    <t>Confirm/add a budget category entitled "Enrollment Incentive Payment #1"</t>
  </si>
  <si>
    <t xml:space="preserve">Total proposed project cost </t>
  </si>
  <si>
    <t>Confirm/add a budget category detail type/description entitled "Enrollment Incentive"</t>
  </si>
  <si>
    <t>$50,000-$99,999</t>
  </si>
  <si>
    <t xml:space="preserve"> $               -</t>
  </si>
  <si>
    <t xml:space="preserve">GRANT FUNDS - enter the enrollment incentive amount for your project </t>
  </si>
  <si>
    <t>$100,000-$249,999</t>
  </si>
  <si>
    <t>OK</t>
  </si>
  <si>
    <t>Click "OK" to complete this detail</t>
  </si>
  <si>
    <t>&gt;$249,999</t>
  </si>
  <si>
    <t>Confirm/add a budget category entitled "Incentive Payment #2"</t>
  </si>
  <si>
    <t>Confirm/add a budget category detail type/description entitled "Q1: Winter 2027"</t>
  </si>
  <si>
    <t>GRANT FUNDS - enter the amount you have estimated to earn for this quarter</t>
  </si>
  <si>
    <t>Confirm/add a budget category entitled "Incentive Payment #3"</t>
  </si>
  <si>
    <t>Confirm/add a budget category detail type/description entitled "Q2: Spring 2027"</t>
  </si>
  <si>
    <t>Confirm/add a budget category entitled "Incentive Payment #4"</t>
  </si>
  <si>
    <t>Confirm/add a budget category detail type/description entitled "Q3: Summer 2027"</t>
  </si>
  <si>
    <t>Confirm/add a budget category entitled "Incentive Payment #5"</t>
  </si>
  <si>
    <t>Confirm/add a budget category detail type/description entitled "Q4: Fall 2027"</t>
  </si>
  <si>
    <t>Click "SAVE" to complete the Budget Properties or to save your progress</t>
  </si>
  <si>
    <t xml:space="preserve">         a.  Enter at least one of the two high-level objectives (Deliver discounted hardwood trees and/or Deliver discounted softwood trees)</t>
  </si>
  <si>
    <t xml:space="preserve">i. enter "Objective Name" </t>
  </si>
  <si>
    <t>i. enter "Task Name"  in the following format: Provide Bareroot 6-12" trees at a discount rate of 70%.</t>
  </si>
  <si>
    <t xml:space="preserve">         b.  Enter at least one task. Add a separate task for each unique Plant Type, Size, and Discount percentage that you will offer.</t>
  </si>
  <si>
    <t>ii. enter "Task Description" - this can just be a copy of the name</t>
  </si>
  <si>
    <t>ii. enter "Objective Description" - this can just be a copy of the name</t>
  </si>
  <si>
    <t xml:space="preserve">         b.  Enter a numeric performance measure for each task. </t>
  </si>
  <si>
    <r>
      <t xml:space="preserve">SFS Work Plan
</t>
    </r>
    <r>
      <rPr>
        <b/>
        <sz val="11"/>
        <color theme="1"/>
        <rFont val="Aptos Narrow"/>
        <family val="2"/>
        <scheme val="minor"/>
      </rPr>
      <t xml:space="preserve">PERFORMANCE MEASURES (numeric):
</t>
    </r>
    <r>
      <rPr>
        <sz val="11"/>
        <color theme="1"/>
        <rFont val="Aptos Narrow"/>
        <family val="2"/>
        <scheme val="minor"/>
      </rPr>
      <t xml:space="preserve">&lt;&lt;Proposed Quantity&gt;&gt;
</t>
    </r>
    <r>
      <rPr>
        <i/>
        <sz val="11"/>
        <color theme="1"/>
        <rFont val="Aptos Narrow"/>
        <family val="2"/>
        <scheme val="minor"/>
      </rPr>
      <t>(eg. Sell 4,000 bareroot 6-12" trees at 70% discount)</t>
    </r>
  </si>
  <si>
    <t>i. enter "Performance Measure Name" in the following format: Sell 4,000 bareroot 6-12" trees at 70% discount.</t>
  </si>
  <si>
    <t>ii. enter "Performance Measure Description" - this can just be a copy of the name</t>
  </si>
  <si>
    <t>vi. enter the unit-based numeric performance goal, for example "4,000"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</si>
</sst>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8" formatCode="&quot;$&quot;#,##0.00_);[Red]\(&quot;$&quot;#,##0.00\)"/>
    <numFmt numFmtId="164" formatCode="&quot;$&quot;#,##0"/>
  </numFmts>
  <fonts count="35" x14ac:knownFonts="1">
    <font>
      <sz val="11"/>
      <color theme="1"/>
      <name val="Aptos Narrow"/>
      <family val="2"/>
      <scheme val="minor"/>
    </font>
    <font>
      <b/>
      <sz val="12"/>
      <color theme="1"/>
      <name val="Aptos"/>
      <family val="2"/>
      <charset val="1"/>
    </font>
    <font>
      <sz val="12"/>
      <color theme="1"/>
      <name val="Aptos"/>
      <family val="2"/>
      <charset val="1"/>
    </font>
    <font>
      <b/>
      <sz val="11"/>
      <color theme="1"/>
      <name val="Aptos Narrow"/>
      <family val="2"/>
      <scheme val="minor"/>
    </font>
    <font>
      <b/>
      <i/>
      <sz val="12"/>
      <color theme="1"/>
      <name val="Aptos"/>
      <family val="2"/>
      <charset val="1"/>
    </font>
    <font>
      <b/>
      <i/>
      <sz val="11"/>
      <color theme="1"/>
      <name val="Aptos Narrow"/>
      <family val="2"/>
      <scheme val="minor"/>
    </font>
    <font>
      <b/>
      <sz val="10"/>
      <color theme="1"/>
      <name val="Aptos"/>
      <family val="2"/>
      <charset val="1"/>
    </font>
    <font>
      <sz val="11"/>
      <color rgb="FF000000"/>
      <name val="Aptos Narrow"/>
      <family val="2"/>
      <scheme val="minor"/>
    </font>
    <font>
      <b/>
      <sz val="11"/>
      <color rgb="FF000000"/>
      <name val="Aptos Narrow"/>
      <family val="2"/>
      <scheme val="minor"/>
    </font>
    <font>
      <sz val="9"/>
      <color theme="1"/>
      <name val="Aptos"/>
      <family val="2"/>
      <charset val="1"/>
    </font>
    <font>
      <sz val="11"/>
      <color theme="1"/>
      <name val="Aptos"/>
      <family val="2"/>
      <charset val="1"/>
    </font>
    <font>
      <b/>
      <sz val="14"/>
      <color theme="1"/>
      <name val="Aptos Narrow"/>
      <family val="2"/>
      <scheme val="minor"/>
    </font>
    <font>
      <sz val="14"/>
      <color theme="1"/>
      <name val="Aptos Narrow"/>
      <family val="2"/>
      <scheme val="minor"/>
    </font>
    <font>
      <i/>
      <sz val="11"/>
      <color theme="1"/>
      <name val="Aptos Narrow"/>
      <family val="2"/>
      <scheme val="minor"/>
    </font>
    <font>
      <sz val="11"/>
      <color rgb="FF000000"/>
      <name val="Aptos"/>
      <family val="2"/>
    </font>
    <font>
      <i/>
      <sz val="11"/>
      <color rgb="FF000000"/>
      <name val="Aptos"/>
      <family val="2"/>
    </font>
    <font>
      <u/>
      <sz val="11"/>
      <color theme="10"/>
      <name val="Aptos Narrow"/>
      <family val="2"/>
      <scheme val="minor"/>
    </font>
    <font>
      <sz val="11"/>
      <color rgb="FF000000"/>
      <name val="Arial"/>
      <family val="2"/>
      <charset val="1"/>
    </font>
    <font>
      <sz val="7"/>
      <color rgb="FF000000"/>
      <name val="Times New Roman"/>
      <family val="1"/>
    </font>
    <font>
      <sz val="11"/>
      <color theme="1"/>
      <name val="Aptos Narrow"/>
      <family val="2"/>
      <scheme val="minor"/>
    </font>
    <font>
      <b/>
      <sz val="12"/>
      <color theme="1"/>
      <name val="Aptos Narrow"/>
      <family val="2"/>
      <scheme val="minor"/>
    </font>
    <font>
      <i/>
      <sz val="12"/>
      <color theme="1"/>
      <name val="Aptos Narrow"/>
      <family val="2"/>
      <scheme val="minor"/>
    </font>
    <font>
      <sz val="11"/>
      <color rgb="FF000000"/>
      <name val="Calibri"/>
      <family val="2"/>
    </font>
    <font>
      <sz val="12"/>
      <color theme="1"/>
      <name val="Aptos Narrow"/>
      <family val="2"/>
      <scheme val="minor"/>
    </font>
    <font>
      <i/>
      <sz val="12"/>
      <color theme="1"/>
      <name val="Aptos Narrow"/>
      <family val="2"/>
      <scheme val="minor"/>
    </font>
    <font>
      <sz val="11"/>
      <color rgb="FF000000"/>
      <name val="Aptos Narrow"/>
      <family val="2"/>
      <scheme val="minor"/>
    </font>
    <font>
      <b/>
      <i/>
      <sz val="10"/>
      <name val="Arial"/>
      <family val="2"/>
    </font>
    <font>
      <b/>
      <u/>
      <sz val="11"/>
      <name val="Calibri"/>
      <family val="2"/>
    </font>
    <font>
      <b/>
      <sz val="10"/>
      <name val="Arial"/>
      <family val="2"/>
    </font>
    <font>
      <sz val="10"/>
      <name val="Arial"/>
      <family val="2"/>
    </font>
    <font>
      <sz val="11"/>
      <name val="Calibri"/>
      <family val="2"/>
    </font>
    <font>
      <b/>
      <sz val="11"/>
      <color rgb="FF000000"/>
      <name val="Calibri"/>
      <family val="2"/>
    </font>
    <font>
      <u/>
      <sz val="11"/>
      <name val="Calibri"/>
      <family val="2"/>
    </font>
    <font>
      <b/>
      <sz val="11"/>
      <name val="Calibri"/>
      <family val="2"/>
    </font>
    <font>
      <i/>
      <sz val="10"/>
      <color rgb="FF00B050"/>
      <name val="Arial"/>
      <family val="2"/>
    </font>
  </fonts>
  <fills count="17">
    <fill>
      <patternFill patternType="none"/>
    </fill>
    <fill>
      <patternFill patternType="gray125"/>
    </fill>
    <fill>
      <patternFill patternType="solid">
        <fgColor theme="2"/>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2" tint="-0.249977111117893"/>
        <bgColor indexed="64"/>
      </patternFill>
    </fill>
    <fill>
      <patternFill patternType="solid">
        <fgColor rgb="FFFFA1BB"/>
        <bgColor indexed="64"/>
      </patternFill>
    </fill>
    <fill>
      <patternFill patternType="solid">
        <fgColor rgb="FFF2F2F2"/>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3" tint="0.749992370372631"/>
        <bgColor indexed="64"/>
      </patternFill>
    </fill>
    <fill>
      <patternFill patternType="solid">
        <fgColor theme="3" tint="0.89999084444715716"/>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rgb="FFB7DEE8"/>
        <bgColor rgb="FF000000"/>
      </patternFill>
    </fill>
  </fills>
  <borders count="7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thin">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style="medium">
        <color rgb="FF000000"/>
      </right>
      <top/>
      <bottom style="thin">
        <color rgb="FF000000"/>
      </bottom>
      <diagonal/>
    </border>
    <border>
      <left style="medium">
        <color rgb="FF000000"/>
      </left>
      <right style="medium">
        <color rgb="FF000000"/>
      </right>
      <top/>
      <bottom style="thin">
        <color rgb="FF000000"/>
      </bottom>
      <diagonal/>
    </border>
    <border>
      <left style="thin">
        <color rgb="FF000000"/>
      </left>
      <right/>
      <top/>
      <bottom/>
      <diagonal/>
    </border>
    <border>
      <left/>
      <right style="medium">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style="medium">
        <color rgb="FF000000"/>
      </right>
      <top/>
      <bottom style="medium">
        <color rgb="FF000000"/>
      </bottom>
      <diagonal/>
    </border>
    <border>
      <left style="thin">
        <color rgb="FF000000"/>
      </left>
      <right/>
      <top style="thin">
        <color rgb="FF000000"/>
      </top>
      <bottom/>
      <diagonal/>
    </border>
    <border>
      <left style="medium">
        <color rgb="FF000000"/>
      </left>
      <right style="thin">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style="thin">
        <color rgb="FF000000"/>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thin">
        <color rgb="FF000000"/>
      </top>
      <bottom/>
      <diagonal/>
    </border>
    <border>
      <left style="thin">
        <color rgb="FF000000"/>
      </left>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thin">
        <color rgb="FF000000"/>
      </top>
      <bottom/>
      <diagonal/>
    </border>
    <border>
      <left style="medium">
        <color rgb="FF000000"/>
      </left>
      <right style="medium">
        <color rgb="FF000000"/>
      </right>
      <top style="thin">
        <color rgb="FF000000"/>
      </top>
      <bottom style="medium">
        <color indexed="64"/>
      </bottom>
      <diagonal/>
    </border>
    <border>
      <left style="medium">
        <color rgb="FF000000"/>
      </left>
      <right/>
      <top style="thin">
        <color rgb="FF000000"/>
      </top>
      <bottom style="thin">
        <color rgb="FF000000"/>
      </bottom>
      <diagonal/>
    </border>
    <border>
      <left style="medium">
        <color rgb="FF000000"/>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rgb="FF000000"/>
      </left>
      <right/>
      <top/>
      <bottom style="medium">
        <color indexed="64"/>
      </bottom>
      <diagonal/>
    </border>
    <border>
      <left/>
      <right style="thin">
        <color rgb="FF000000"/>
      </right>
      <top style="thin">
        <color rgb="FF000000"/>
      </top>
      <bottom style="medium">
        <color indexed="64"/>
      </bottom>
      <diagonal/>
    </border>
    <border>
      <left/>
      <right style="medium">
        <color rgb="FF000000"/>
      </right>
      <top style="thin">
        <color rgb="FF000000"/>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medium">
        <color rgb="FF000000"/>
      </left>
      <right style="medium">
        <color rgb="FF000000"/>
      </right>
      <top/>
      <bottom style="medium">
        <color indexed="64"/>
      </bottom>
      <diagonal/>
    </border>
    <border>
      <left style="thin">
        <color rgb="FF000000"/>
      </left>
      <right style="thin">
        <color rgb="FF000000"/>
      </right>
      <top style="thin">
        <color rgb="FF000000"/>
      </top>
      <bottom style="thin">
        <color indexed="64"/>
      </bottom>
      <diagonal/>
    </border>
    <border>
      <left style="thin">
        <color rgb="FF000000"/>
      </left>
      <right/>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rgb="FF000000"/>
      </left>
      <right style="thin">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0000"/>
      </left>
      <right style="medium">
        <color rgb="FF000000"/>
      </right>
      <top/>
      <bottom style="medium">
        <color rgb="FF000000"/>
      </bottom>
      <diagonal/>
    </border>
  </borders>
  <cellStyleXfs count="3">
    <xf numFmtId="0" fontId="0" fillId="0" borderId="0"/>
    <xf numFmtId="0" fontId="16" fillId="0" borderId="0" applyNumberFormat="0" applyFill="0" applyBorder="0" applyAlignment="0" applyProtection="0"/>
    <xf numFmtId="9" fontId="19" fillId="0" borderId="0" applyFont="0" applyFill="0" applyBorder="0" applyAlignment="0" applyProtection="0"/>
  </cellStyleXfs>
  <cellXfs count="228">
    <xf numFmtId="0" fontId="0" fillId="0" borderId="0" xfId="0"/>
    <xf numFmtId="0" fontId="0" fillId="0" borderId="1" xfId="0" applyBorder="1"/>
    <xf numFmtId="0" fontId="0" fillId="2" borderId="1" xfId="0" applyFill="1" applyBorder="1"/>
    <xf numFmtId="0" fontId="0" fillId="2" borderId="7" xfId="0" applyFill="1" applyBorder="1"/>
    <xf numFmtId="0" fontId="0" fillId="2" borderId="8" xfId="0" applyFill="1" applyBorder="1"/>
    <xf numFmtId="0" fontId="0" fillId="2" borderId="2" xfId="0" applyFill="1" applyBorder="1"/>
    <xf numFmtId="0" fontId="0" fillId="2" borderId="4" xfId="0" applyFill="1" applyBorder="1"/>
    <xf numFmtId="0" fontId="0" fillId="0" borderId="8" xfId="0" applyBorder="1"/>
    <xf numFmtId="8" fontId="2" fillId="2" borderId="9" xfId="0" applyNumberFormat="1" applyFont="1" applyFill="1" applyBorder="1"/>
    <xf numFmtId="8" fontId="2" fillId="3" borderId="11" xfId="0" applyNumberFormat="1" applyFont="1" applyFill="1" applyBorder="1"/>
    <xf numFmtId="0" fontId="2" fillId="2" borderId="4" xfId="0" applyFont="1" applyFill="1" applyBorder="1"/>
    <xf numFmtId="0" fontId="2" fillId="2" borderId="18" xfId="0" applyFont="1" applyFill="1" applyBorder="1"/>
    <xf numFmtId="0" fontId="0" fillId="0" borderId="4" xfId="0" applyBorder="1"/>
    <xf numFmtId="0" fontId="0" fillId="0" borderId="17" xfId="0" applyBorder="1" applyAlignment="1">
      <alignment vertical="center" wrapText="1"/>
    </xf>
    <xf numFmtId="8" fontId="2" fillId="3" borderId="22" xfId="0" applyNumberFormat="1" applyFont="1" applyFill="1" applyBorder="1"/>
    <xf numFmtId="8" fontId="2" fillId="2" borderId="27" xfId="0" applyNumberFormat="1" applyFont="1" applyFill="1" applyBorder="1"/>
    <xf numFmtId="0" fontId="9" fillId="0" borderId="0" xfId="0" applyFont="1" applyAlignment="1">
      <alignment vertical="top" wrapText="1"/>
    </xf>
    <xf numFmtId="0" fontId="0" fillId="0" borderId="0" xfId="0" applyFill="1"/>
    <xf numFmtId="0" fontId="0" fillId="0" borderId="0" xfId="0" applyFill="1" applyBorder="1" applyAlignment="1">
      <alignment horizontal="left" vertical="center" wrapText="1"/>
    </xf>
    <xf numFmtId="0" fontId="10" fillId="0" borderId="1" xfId="0" applyFont="1" applyBorder="1" applyAlignment="1">
      <alignment horizontal="left" vertical="top" wrapText="1"/>
    </xf>
    <xf numFmtId="0" fontId="10" fillId="0" borderId="1" xfId="0" applyFont="1" applyBorder="1" applyAlignment="1">
      <alignment vertical="top" wrapText="1"/>
    </xf>
    <xf numFmtId="0" fontId="1" fillId="4" borderId="3" xfId="0" applyFont="1" applyFill="1" applyBorder="1" applyAlignment="1">
      <alignment vertical="center" wrapText="1"/>
    </xf>
    <xf numFmtId="0" fontId="12" fillId="0" borderId="0" xfId="0" applyFont="1"/>
    <xf numFmtId="0" fontId="11" fillId="5" borderId="0" xfId="0" applyFont="1" applyFill="1" applyBorder="1" applyAlignment="1">
      <alignment horizontal="left"/>
    </xf>
    <xf numFmtId="0" fontId="12" fillId="0" borderId="0" xfId="0" applyFont="1" applyBorder="1"/>
    <xf numFmtId="0" fontId="0" fillId="0" borderId="0" xfId="0" applyBorder="1"/>
    <xf numFmtId="0" fontId="0" fillId="0" borderId="0" xfId="0" applyFill="1" applyBorder="1"/>
    <xf numFmtId="0" fontId="1" fillId="4" borderId="28" xfId="0" applyFont="1" applyFill="1" applyBorder="1" applyAlignment="1">
      <alignment vertical="center" wrapText="1"/>
    </xf>
    <xf numFmtId="0" fontId="10" fillId="0" borderId="7" xfId="0" applyFont="1" applyBorder="1" applyAlignment="1">
      <alignment vertical="top" wrapText="1"/>
    </xf>
    <xf numFmtId="0" fontId="1" fillId="4" borderId="1" xfId="0" applyFont="1" applyFill="1" applyBorder="1" applyAlignment="1">
      <alignment vertical="center" wrapText="1"/>
    </xf>
    <xf numFmtId="0" fontId="0" fillId="5" borderId="25" xfId="0" applyFill="1" applyBorder="1" applyAlignment="1">
      <alignment horizontal="left"/>
    </xf>
    <xf numFmtId="8" fontId="2" fillId="2" borderId="1" xfId="0" applyNumberFormat="1" applyFont="1" applyFill="1" applyBorder="1"/>
    <xf numFmtId="8" fontId="5" fillId="6" borderId="6" xfId="0" applyNumberFormat="1" applyFont="1" applyFill="1" applyBorder="1"/>
    <xf numFmtId="0" fontId="6" fillId="3" borderId="31" xfId="0" applyFont="1" applyFill="1" applyBorder="1" applyAlignment="1">
      <alignment horizontal="center" vertical="center" wrapText="1"/>
    </xf>
    <xf numFmtId="8" fontId="1" fillId="3" borderId="33" xfId="0" applyNumberFormat="1" applyFont="1" applyFill="1" applyBorder="1"/>
    <xf numFmtId="8" fontId="1" fillId="2" borderId="34" xfId="0" applyNumberFormat="1" applyFont="1" applyFill="1" applyBorder="1"/>
    <xf numFmtId="0" fontId="0" fillId="2" borderId="2" xfId="0" applyFill="1" applyBorder="1" applyAlignment="1"/>
    <xf numFmtId="0" fontId="0" fillId="2" borderId="1" xfId="0" applyFill="1" applyBorder="1" applyAlignment="1"/>
    <xf numFmtId="0" fontId="0" fillId="0" borderId="1" xfId="0" applyBorder="1" applyAlignment="1"/>
    <xf numFmtId="0" fontId="1" fillId="2" borderId="32" xfId="0" applyFont="1" applyFill="1" applyBorder="1" applyAlignment="1">
      <alignment horizontal="center" vertical="center" wrapText="1"/>
    </xf>
    <xf numFmtId="0" fontId="14" fillId="0" borderId="1" xfId="0" applyFont="1" applyBorder="1" applyAlignment="1">
      <alignment vertical="top" wrapText="1"/>
    </xf>
    <xf numFmtId="0" fontId="0" fillId="2" borderId="3" xfId="0" applyFill="1" applyBorder="1" applyAlignment="1"/>
    <xf numFmtId="8" fontId="5" fillId="6" borderId="32" xfId="0" applyNumberFormat="1" applyFont="1" applyFill="1" applyBorder="1" applyAlignment="1"/>
    <xf numFmtId="8" fontId="0" fillId="2" borderId="8" xfId="0" applyNumberFormat="1" applyFill="1" applyBorder="1"/>
    <xf numFmtId="0" fontId="0" fillId="2" borderId="24" xfId="0" applyFill="1" applyBorder="1"/>
    <xf numFmtId="8" fontId="13" fillId="7" borderId="1" xfId="0" applyNumberFormat="1" applyFont="1" applyFill="1" applyBorder="1"/>
    <xf numFmtId="0" fontId="1" fillId="2" borderId="30" xfId="0" applyFont="1" applyFill="1" applyBorder="1" applyAlignment="1">
      <alignment vertical="center" wrapText="1"/>
    </xf>
    <xf numFmtId="8" fontId="2" fillId="2" borderId="4" xfId="0" applyNumberFormat="1" applyFont="1" applyFill="1" applyBorder="1"/>
    <xf numFmtId="8" fontId="3" fillId="2" borderId="1" xfId="0" applyNumberFormat="1" applyFont="1" applyFill="1" applyBorder="1"/>
    <xf numFmtId="8" fontId="2" fillId="2" borderId="38" xfId="0" applyNumberFormat="1" applyFont="1" applyFill="1" applyBorder="1"/>
    <xf numFmtId="8" fontId="1" fillId="2" borderId="19" xfId="0" applyNumberFormat="1" applyFont="1" applyFill="1" applyBorder="1"/>
    <xf numFmtId="0" fontId="3" fillId="3" borderId="39" xfId="0" applyFont="1" applyFill="1" applyBorder="1" applyAlignment="1">
      <alignment horizontal="center" vertical="center" wrapText="1"/>
    </xf>
    <xf numFmtId="8" fontId="0" fillId="2" borderId="1" xfId="0" applyNumberFormat="1" applyFill="1" applyBorder="1" applyAlignment="1">
      <alignment horizontal="left"/>
    </xf>
    <xf numFmtId="8" fontId="13" fillId="7" borderId="6" xfId="0" applyNumberFormat="1" applyFont="1" applyFill="1" applyBorder="1"/>
    <xf numFmtId="0" fontId="0" fillId="2" borderId="3" xfId="0" applyFill="1" applyBorder="1"/>
    <xf numFmtId="8" fontId="2" fillId="2" borderId="2" xfId="0" applyNumberFormat="1" applyFont="1" applyFill="1" applyBorder="1"/>
    <xf numFmtId="0" fontId="11" fillId="5" borderId="22" xfId="0" applyFont="1" applyFill="1" applyBorder="1" applyAlignment="1">
      <alignment horizontal="left"/>
    </xf>
    <xf numFmtId="0" fontId="11" fillId="5" borderId="22" xfId="0" applyFont="1" applyFill="1" applyBorder="1" applyAlignment="1">
      <alignment horizontal="left"/>
    </xf>
    <xf numFmtId="0" fontId="17" fillId="8" borderId="0" xfId="0" applyFont="1" applyFill="1"/>
    <xf numFmtId="0" fontId="16" fillId="0" borderId="0" xfId="1"/>
    <xf numFmtId="0" fontId="16" fillId="8" borderId="0" xfId="1" applyFill="1"/>
    <xf numFmtId="0" fontId="0" fillId="2" borderId="0" xfId="0" applyFill="1" applyBorder="1"/>
    <xf numFmtId="0" fontId="20" fillId="6" borderId="45" xfId="0" applyFont="1" applyFill="1" applyBorder="1" applyAlignment="1">
      <alignment horizontal="right" vertical="top" wrapText="1"/>
    </xf>
    <xf numFmtId="164" fontId="20" fillId="6" borderId="46" xfId="0" applyNumberFormat="1" applyFont="1" applyFill="1" applyBorder="1" applyAlignment="1">
      <alignment horizontal="right" vertical="top" wrapText="1"/>
    </xf>
    <xf numFmtId="0" fontId="21" fillId="6" borderId="16" xfId="0" applyFont="1" applyFill="1" applyBorder="1" applyAlignment="1">
      <alignment horizontal="right" vertical="top" wrapText="1"/>
    </xf>
    <xf numFmtId="0" fontId="21" fillId="6" borderId="17" xfId="0" applyFont="1" applyFill="1" applyBorder="1" applyAlignment="1">
      <alignment horizontal="right" vertical="top" wrapText="1"/>
    </xf>
    <xf numFmtId="0" fontId="22" fillId="9" borderId="14" xfId="0" applyFont="1" applyFill="1" applyBorder="1" applyAlignment="1">
      <alignment horizontal="right"/>
    </xf>
    <xf numFmtId="0" fontId="22" fillId="9" borderId="4" xfId="0" applyFont="1" applyFill="1" applyBorder="1" applyAlignment="1">
      <alignment horizontal="right"/>
    </xf>
    <xf numFmtId="0" fontId="0" fillId="0" borderId="7" xfId="0" applyBorder="1" applyAlignment="1">
      <alignment horizontal="left" vertical="top" wrapText="1"/>
    </xf>
    <xf numFmtId="0" fontId="22" fillId="9" borderId="15" xfId="0" applyFont="1" applyFill="1" applyBorder="1" applyAlignment="1">
      <alignment horizontal="right"/>
    </xf>
    <xf numFmtId="0" fontId="22" fillId="9" borderId="1" xfId="0" applyFont="1" applyFill="1" applyBorder="1" applyAlignment="1">
      <alignment horizontal="right"/>
    </xf>
    <xf numFmtId="0" fontId="0" fillId="0" borderId="4" xfId="0" applyBorder="1" applyAlignment="1">
      <alignment horizontal="left" vertical="top" wrapText="1"/>
    </xf>
    <xf numFmtId="0" fontId="0" fillId="0" borderId="18" xfId="0" applyBorder="1" applyAlignment="1">
      <alignment horizontal="left" vertical="top"/>
    </xf>
    <xf numFmtId="0" fontId="1" fillId="10" borderId="5" xfId="0" applyFont="1" applyFill="1" applyBorder="1" applyAlignment="1">
      <alignment vertical="center" wrapText="1"/>
    </xf>
    <xf numFmtId="0" fontId="1" fillId="10" borderId="30" xfId="0" applyFont="1" applyFill="1" applyBorder="1" applyAlignment="1">
      <alignment vertical="center" wrapText="1"/>
    </xf>
    <xf numFmtId="0" fontId="2" fillId="10" borderId="4" xfId="0" applyFont="1" applyFill="1" applyBorder="1"/>
    <xf numFmtId="0" fontId="2" fillId="10" borderId="18" xfId="0" applyFont="1" applyFill="1" applyBorder="1"/>
    <xf numFmtId="0" fontId="2" fillId="10" borderId="1" xfId="0" applyFont="1" applyFill="1" applyBorder="1"/>
    <xf numFmtId="0" fontId="2" fillId="10" borderId="7" xfId="0" applyFont="1" applyFill="1" applyBorder="1"/>
    <xf numFmtId="0" fontId="1" fillId="11" borderId="42" xfId="0" applyFont="1" applyFill="1" applyBorder="1" applyAlignment="1">
      <alignment vertical="center" wrapText="1"/>
    </xf>
    <xf numFmtId="0" fontId="1" fillId="11" borderId="32" xfId="0" applyFont="1" applyFill="1" applyBorder="1" applyAlignment="1">
      <alignment vertical="center" wrapText="1"/>
    </xf>
    <xf numFmtId="8" fontId="2" fillId="11" borderId="43" xfId="0" applyNumberFormat="1" applyFont="1" applyFill="1" applyBorder="1"/>
    <xf numFmtId="8" fontId="2" fillId="11" borderId="38" xfId="0" applyNumberFormat="1" applyFont="1" applyFill="1" applyBorder="1"/>
    <xf numFmtId="8" fontId="2" fillId="11" borderId="19" xfId="0" applyNumberFormat="1" applyFont="1" applyFill="1" applyBorder="1"/>
    <xf numFmtId="0" fontId="1" fillId="11" borderId="6" xfId="0" applyFont="1" applyFill="1" applyBorder="1" applyAlignment="1">
      <alignment vertical="center" wrapText="1"/>
    </xf>
    <xf numFmtId="0" fontId="2" fillId="11" borderId="26" xfId="0" applyFont="1" applyFill="1" applyBorder="1" applyAlignment="1"/>
    <xf numFmtId="0" fontId="2" fillId="11" borderId="12" xfId="0" applyFont="1" applyFill="1" applyBorder="1" applyAlignment="1"/>
    <xf numFmtId="0" fontId="2" fillId="11" borderId="41" xfId="0" applyFont="1" applyFill="1" applyBorder="1" applyAlignment="1"/>
    <xf numFmtId="0" fontId="4" fillId="10" borderId="40" xfId="0" applyFont="1" applyFill="1" applyBorder="1" applyAlignment="1"/>
    <xf numFmtId="0" fontId="1" fillId="10" borderId="29" xfId="0" applyFont="1" applyFill="1" applyBorder="1" applyAlignment="1"/>
    <xf numFmtId="0" fontId="20" fillId="12" borderId="47" xfId="0" applyFont="1" applyFill="1" applyBorder="1" applyAlignment="1">
      <alignment horizontal="right" vertical="top" wrapText="1"/>
    </xf>
    <xf numFmtId="0" fontId="21" fillId="12" borderId="48" xfId="0" applyFont="1" applyFill="1" applyBorder="1" applyAlignment="1">
      <alignment horizontal="right" vertical="top" wrapText="1"/>
    </xf>
    <xf numFmtId="164" fontId="23" fillId="12" borderId="20" xfId="0" applyNumberFormat="1" applyFont="1" applyFill="1" applyBorder="1" applyAlignment="1">
      <alignment horizontal="right" vertical="center" wrapText="1"/>
    </xf>
    <xf numFmtId="0" fontId="13" fillId="2" borderId="5" xfId="0" applyFont="1" applyFill="1" applyBorder="1" applyAlignment="1">
      <alignment horizontal="right"/>
    </xf>
    <xf numFmtId="8" fontId="2" fillId="11" borderId="51" xfId="0" applyNumberFormat="1" applyFont="1" applyFill="1" applyBorder="1"/>
    <xf numFmtId="0" fontId="2" fillId="10" borderId="53" xfId="0" applyFont="1" applyFill="1" applyBorder="1"/>
    <xf numFmtId="0" fontId="2" fillId="10" borderId="54" xfId="0" applyFont="1" applyFill="1" applyBorder="1"/>
    <xf numFmtId="8" fontId="2" fillId="11" borderId="55" xfId="0" applyNumberFormat="1" applyFont="1" applyFill="1" applyBorder="1"/>
    <xf numFmtId="8" fontId="2" fillId="2" borderId="53" xfId="0" applyNumberFormat="1" applyFont="1" applyFill="1" applyBorder="1"/>
    <xf numFmtId="0" fontId="2" fillId="11" borderId="57" xfId="0" applyFont="1" applyFill="1" applyBorder="1" applyAlignment="1"/>
    <xf numFmtId="8" fontId="2" fillId="3" borderId="58" xfId="0" applyNumberFormat="1" applyFont="1" applyFill="1" applyBorder="1"/>
    <xf numFmtId="8" fontId="5" fillId="12" borderId="39" xfId="0" applyNumberFormat="1" applyFont="1" applyFill="1" applyBorder="1" applyAlignment="1"/>
    <xf numFmtId="8" fontId="5" fillId="14" borderId="37" xfId="0" applyNumberFormat="1" applyFont="1" applyFill="1" applyBorder="1" applyAlignment="1"/>
    <xf numFmtId="8" fontId="5" fillId="14" borderId="32" xfId="0" applyNumberFormat="1" applyFont="1" applyFill="1" applyBorder="1" applyAlignment="1"/>
    <xf numFmtId="164" fontId="0" fillId="13" borderId="26" xfId="0" applyNumberFormat="1" applyFill="1" applyBorder="1" applyAlignment="1">
      <alignment horizontal="right" vertical="center" wrapText="1"/>
    </xf>
    <xf numFmtId="164" fontId="0" fillId="13" borderId="12" xfId="0" applyNumberFormat="1" applyFill="1" applyBorder="1" applyAlignment="1">
      <alignment horizontal="right" vertical="center" wrapText="1"/>
    </xf>
    <xf numFmtId="0" fontId="5" fillId="14" borderId="5" xfId="0" applyFont="1" applyFill="1" applyBorder="1" applyAlignment="1">
      <alignment horizontal="right"/>
    </xf>
    <xf numFmtId="0" fontId="0" fillId="2" borderId="1" xfId="0" applyFill="1" applyBorder="1" applyAlignment="1">
      <alignment horizontal="right"/>
    </xf>
    <xf numFmtId="0" fontId="5" fillId="14" borderId="36" xfId="0" applyFont="1" applyFill="1" applyBorder="1" applyAlignment="1">
      <alignment horizontal="right"/>
    </xf>
    <xf numFmtId="0" fontId="5" fillId="12" borderId="36" xfId="0" applyFont="1" applyFill="1" applyBorder="1" applyAlignment="1">
      <alignment horizontal="right"/>
    </xf>
    <xf numFmtId="0" fontId="5" fillId="6" borderId="5" xfId="0" applyFont="1" applyFill="1" applyBorder="1" applyAlignment="1">
      <alignment horizontal="right"/>
    </xf>
    <xf numFmtId="0" fontId="0" fillId="2" borderId="3" xfId="0" applyFill="1" applyBorder="1" applyAlignment="1">
      <alignment horizontal="right"/>
    </xf>
    <xf numFmtId="8" fontId="0" fillId="2" borderId="7" xfId="0" applyNumberFormat="1" applyFill="1" applyBorder="1" applyAlignment="1">
      <alignment horizontal="right"/>
    </xf>
    <xf numFmtId="0" fontId="0" fillId="2" borderId="7" xfId="0" applyFill="1" applyBorder="1" applyAlignment="1">
      <alignment horizontal="right"/>
    </xf>
    <xf numFmtId="0" fontId="0" fillId="2" borderId="4" xfId="0" applyFill="1" applyBorder="1" applyAlignment="1">
      <alignment horizontal="right"/>
    </xf>
    <xf numFmtId="0" fontId="13" fillId="2" borderId="1" xfId="0" applyFont="1" applyFill="1" applyBorder="1" applyAlignment="1">
      <alignment horizontal="right"/>
    </xf>
    <xf numFmtId="0" fontId="13" fillId="7" borderId="1" xfId="0" applyFont="1" applyFill="1" applyBorder="1" applyAlignment="1">
      <alignment horizontal="left"/>
    </xf>
    <xf numFmtId="0" fontId="13" fillId="7" borderId="30" xfId="0" applyFont="1" applyFill="1" applyBorder="1" applyAlignment="1">
      <alignment horizontal="left"/>
    </xf>
    <xf numFmtId="0" fontId="0" fillId="0" borderId="59" xfId="0" applyBorder="1"/>
    <xf numFmtId="164" fontId="0" fillId="0" borderId="0" xfId="0" applyNumberFormat="1" applyBorder="1" applyAlignment="1">
      <alignment horizontal="left" vertical="top" wrapText="1"/>
    </xf>
    <xf numFmtId="0" fontId="0" fillId="0" borderId="11" xfId="0" applyBorder="1" applyAlignment="1">
      <alignment horizontal="left" vertical="top" wrapText="1"/>
    </xf>
    <xf numFmtId="0" fontId="0" fillId="5" borderId="0" xfId="0" applyFill="1" applyBorder="1" applyAlignment="1">
      <alignment vertical="top" wrapText="1"/>
    </xf>
    <xf numFmtId="0" fontId="0" fillId="5" borderId="0" xfId="0" applyFill="1" applyBorder="1" applyAlignment="1">
      <alignment horizontal="left"/>
    </xf>
    <xf numFmtId="0" fontId="3" fillId="3" borderId="0" xfId="0" applyFont="1" applyFill="1" applyBorder="1" applyAlignment="1">
      <alignment horizontal="center" vertical="center" wrapText="1"/>
    </xf>
    <xf numFmtId="0" fontId="0" fillId="0" borderId="0" xfId="0" applyBorder="1" applyAlignment="1">
      <alignment vertical="center" wrapText="1"/>
    </xf>
    <xf numFmtId="8" fontId="0" fillId="3" borderId="0" xfId="0" applyNumberFormat="1" applyFill="1" applyBorder="1"/>
    <xf numFmtId="8" fontId="3" fillId="3" borderId="0" xfId="0" applyNumberFormat="1" applyFont="1" applyFill="1" applyBorder="1"/>
    <xf numFmtId="8" fontId="0" fillId="0" borderId="0" xfId="0" applyNumberFormat="1" applyBorder="1"/>
    <xf numFmtId="8" fontId="2" fillId="2" borderId="60" xfId="0" applyNumberFormat="1" applyFont="1" applyFill="1" applyBorder="1"/>
    <xf numFmtId="0" fontId="0" fillId="2" borderId="46" xfId="0" applyFill="1" applyBorder="1"/>
    <xf numFmtId="0" fontId="0" fillId="2" borderId="61" xfId="0" applyFill="1" applyBorder="1"/>
    <xf numFmtId="0" fontId="0" fillId="0" borderId="0" xfId="0" applyBorder="1" applyAlignment="1"/>
    <xf numFmtId="0" fontId="0" fillId="0" borderId="63" xfId="0" applyBorder="1" applyAlignment="1">
      <alignment horizontal="left" vertical="top" wrapText="1"/>
    </xf>
    <xf numFmtId="0" fontId="0" fillId="0" borderId="64" xfId="0" applyBorder="1" applyAlignment="1">
      <alignment horizontal="left" vertical="top" wrapText="1"/>
    </xf>
    <xf numFmtId="0" fontId="0" fillId="0" borderId="61" xfId="0" applyBorder="1"/>
    <xf numFmtId="0" fontId="0" fillId="0" borderId="62" xfId="0" applyBorder="1" applyAlignment="1">
      <alignment horizontal="left" vertical="top"/>
    </xf>
    <xf numFmtId="0" fontId="24" fillId="12" borderId="48" xfId="0" applyFont="1" applyFill="1" applyBorder="1" applyAlignment="1">
      <alignment horizontal="right" vertical="top" wrapText="1"/>
    </xf>
    <xf numFmtId="0" fontId="4" fillId="10" borderId="19" xfId="0" applyFont="1" applyFill="1" applyBorder="1" applyAlignment="1"/>
    <xf numFmtId="0" fontId="1" fillId="10" borderId="20" xfId="0" applyFont="1" applyFill="1" applyBorder="1" applyAlignment="1"/>
    <xf numFmtId="0" fontId="0" fillId="5" borderId="33" xfId="0" applyFill="1" applyBorder="1" applyAlignment="1">
      <alignment horizontal="left" vertical="top" wrapText="1"/>
    </xf>
    <xf numFmtId="9" fontId="2" fillId="11" borderId="27" xfId="2" applyFont="1" applyFill="1" applyBorder="1"/>
    <xf numFmtId="9" fontId="2" fillId="11" borderId="9" xfId="2" applyFont="1" applyFill="1" applyBorder="1"/>
    <xf numFmtId="9" fontId="2" fillId="11" borderId="50" xfId="2" applyFont="1" applyFill="1" applyBorder="1"/>
    <xf numFmtId="9" fontId="2" fillId="11" borderId="10" xfId="2" applyFont="1" applyFill="1" applyBorder="1"/>
    <xf numFmtId="0" fontId="1" fillId="2" borderId="44" xfId="0" applyFont="1" applyFill="1" applyBorder="1" applyAlignment="1">
      <alignment vertical="center" wrapText="1"/>
    </xf>
    <xf numFmtId="8" fontId="2" fillId="2" borderId="21" xfId="0" applyNumberFormat="1" applyFont="1" applyFill="1" applyBorder="1"/>
    <xf numFmtId="8" fontId="2" fillId="2" borderId="8" xfId="0" applyNumberFormat="1" applyFont="1" applyFill="1" applyBorder="1"/>
    <xf numFmtId="8" fontId="2" fillId="2" borderId="56" xfId="0" applyNumberFormat="1" applyFont="1" applyFill="1" applyBorder="1"/>
    <xf numFmtId="0" fontId="1" fillId="10" borderId="65" xfId="0" applyFont="1" applyFill="1" applyBorder="1" applyAlignment="1">
      <alignment vertical="center" wrapText="1"/>
    </xf>
    <xf numFmtId="0" fontId="1" fillId="11" borderId="28" xfId="0" applyFont="1" applyFill="1" applyBorder="1" applyAlignment="1">
      <alignment vertical="center" wrapText="1"/>
    </xf>
    <xf numFmtId="0" fontId="1" fillId="11" borderId="34" xfId="0" applyFont="1" applyFill="1" applyBorder="1" applyAlignment="1">
      <alignment vertical="center" wrapText="1"/>
    </xf>
    <xf numFmtId="0" fontId="1" fillId="11" borderId="70" xfId="0" applyFont="1" applyFill="1" applyBorder="1" applyAlignment="1">
      <alignment vertical="center" wrapText="1"/>
    </xf>
    <xf numFmtId="0" fontId="0" fillId="15" borderId="33" xfId="0" applyFill="1" applyBorder="1" applyAlignment="1">
      <alignment horizontal="center" vertical="top" wrapText="1"/>
    </xf>
    <xf numFmtId="0" fontId="0" fillId="15" borderId="66" xfId="0" applyFill="1" applyBorder="1" applyAlignment="1">
      <alignment horizontal="center" vertical="top" wrapText="1"/>
    </xf>
    <xf numFmtId="0" fontId="6" fillId="3"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0" fillId="5" borderId="67" xfId="0" applyFill="1" applyBorder="1" applyAlignment="1">
      <alignment horizontal="left" vertical="top" wrapText="1"/>
    </xf>
    <xf numFmtId="0" fontId="0" fillId="5" borderId="69" xfId="0" applyFill="1" applyBorder="1" applyAlignment="1">
      <alignment horizontal="left" vertical="top" wrapText="1"/>
    </xf>
    <xf numFmtId="0" fontId="26" fillId="0" borderId="0" xfId="0" applyFont="1"/>
    <xf numFmtId="0" fontId="11" fillId="5" borderId="22" xfId="0" applyFont="1" applyFill="1" applyBorder="1"/>
    <xf numFmtId="0" fontId="27" fillId="0" borderId="0" xfId="0" applyFont="1"/>
    <xf numFmtId="0" fontId="28" fillId="0" borderId="0" xfId="0" applyFont="1"/>
    <xf numFmtId="0" fontId="29" fillId="0" borderId="0" xfId="0" applyFont="1"/>
    <xf numFmtId="0" fontId="30" fillId="0" borderId="0" xfId="0" applyFont="1"/>
    <xf numFmtId="0" fontId="30" fillId="0" borderId="0" xfId="0" applyFont="1" applyAlignment="1">
      <alignment horizontal="left" indent="2"/>
    </xf>
    <xf numFmtId="0" fontId="22" fillId="0" borderId="0" xfId="0" applyFont="1" applyAlignment="1">
      <alignment horizontal="left" indent="2"/>
    </xf>
    <xf numFmtId="0" fontId="0" fillId="0" borderId="0" xfId="0" applyAlignment="1">
      <alignment horizontal="left" indent="2"/>
    </xf>
    <xf numFmtId="0" fontId="22" fillId="0" borderId="0" xfId="0" applyFont="1" applyAlignment="1">
      <alignment horizontal="left" indent="5"/>
    </xf>
    <xf numFmtId="0" fontId="30" fillId="0" borderId="0" xfId="0" applyFont="1" applyAlignment="1">
      <alignment horizontal="left" indent="5"/>
    </xf>
    <xf numFmtId="0" fontId="0" fillId="0" borderId="0" xfId="0" applyAlignment="1">
      <alignment horizontal="left" indent="5"/>
    </xf>
    <xf numFmtId="0" fontId="32" fillId="0" borderId="0" xfId="0" applyFont="1" applyAlignment="1">
      <alignment horizontal="left" indent="2"/>
    </xf>
    <xf numFmtId="0" fontId="22" fillId="0" borderId="0" xfId="0" applyFont="1"/>
    <xf numFmtId="0" fontId="30" fillId="10" borderId="0" xfId="0" applyFont="1" applyFill="1" applyAlignment="1">
      <alignment horizontal="left" indent="5"/>
    </xf>
    <xf numFmtId="0" fontId="0" fillId="10" borderId="0" xfId="0" applyFill="1" applyAlignment="1">
      <alignment horizontal="left" indent="5"/>
    </xf>
    <xf numFmtId="0" fontId="33" fillId="10" borderId="0" xfId="0" applyFont="1" applyFill="1" applyAlignment="1">
      <alignment horizontal="center"/>
    </xf>
    <xf numFmtId="0" fontId="33" fillId="0" borderId="0" xfId="0" applyFont="1" applyAlignment="1">
      <alignment horizontal="center"/>
    </xf>
    <xf numFmtId="0" fontId="27" fillId="16" borderId="0" xfId="0" applyFont="1" applyFill="1"/>
    <xf numFmtId="0" fontId="3" fillId="0" borderId="32" xfId="0" applyFont="1" applyBorder="1"/>
    <xf numFmtId="0" fontId="0" fillId="0" borderId="32" xfId="0" applyBorder="1"/>
    <xf numFmtId="6" fontId="0" fillId="0" borderId="32" xfId="0" applyNumberFormat="1" applyBorder="1"/>
    <xf numFmtId="0" fontId="28" fillId="16" borderId="0" xfId="0" applyFont="1" applyFill="1"/>
    <xf numFmtId="0" fontId="34" fillId="0" borderId="0" xfId="0" applyFont="1"/>
    <xf numFmtId="0" fontId="33" fillId="16" borderId="0" xfId="0" applyFont="1" applyFill="1" applyAlignment="1">
      <alignment horizontal="center"/>
    </xf>
    <xf numFmtId="6" fontId="0" fillId="0" borderId="0" xfId="0" applyNumberFormat="1"/>
    <xf numFmtId="0" fontId="30" fillId="10" borderId="0" xfId="0" applyFont="1" applyFill="1" applyAlignment="1">
      <alignment horizontal="left"/>
    </xf>
    <xf numFmtId="0" fontId="30" fillId="10" borderId="0" xfId="0" applyFont="1" applyFill="1" applyAlignment="1">
      <alignment horizontal="left" indent="10"/>
    </xf>
    <xf numFmtId="0" fontId="27" fillId="0" borderId="0" xfId="0" applyFont="1" applyFill="1"/>
    <xf numFmtId="0" fontId="3" fillId="0" borderId="0" xfId="0" applyFont="1" applyBorder="1"/>
    <xf numFmtId="6" fontId="0" fillId="0" borderId="0" xfId="0" applyNumberFormat="1" applyBorder="1"/>
    <xf numFmtId="0" fontId="3" fillId="5" borderId="7" xfId="0" applyFont="1" applyFill="1" applyBorder="1" applyAlignment="1">
      <alignment horizontal="left"/>
    </xf>
    <xf numFmtId="0" fontId="3" fillId="5" borderId="11" xfId="0" applyFont="1" applyFill="1" applyBorder="1" applyAlignment="1">
      <alignment horizontal="left"/>
    </xf>
    <xf numFmtId="0" fontId="3" fillId="5" borderId="8" xfId="0" applyFont="1" applyFill="1" applyBorder="1" applyAlignment="1">
      <alignment horizontal="left"/>
    </xf>
    <xf numFmtId="0" fontId="0" fillId="4" borderId="35" xfId="0" applyFill="1" applyBorder="1" applyAlignment="1">
      <alignment horizontal="left" vertical="center" wrapText="1"/>
    </xf>
    <xf numFmtId="0" fontId="0" fillId="4" borderId="23" xfId="0" applyFill="1" applyBorder="1" applyAlignment="1">
      <alignment horizontal="left" vertical="center" wrapText="1"/>
    </xf>
    <xf numFmtId="0" fontId="0" fillId="4" borderId="24" xfId="0" applyFill="1" applyBorder="1" applyAlignment="1">
      <alignment horizontal="left" vertical="center" wrapText="1"/>
    </xf>
    <xf numFmtId="0" fontId="0" fillId="4" borderId="28" xfId="0" applyFill="1" applyBorder="1" applyAlignment="1">
      <alignment horizontal="left" vertical="center" wrapText="1"/>
    </xf>
    <xf numFmtId="0" fontId="0" fillId="4" borderId="0" xfId="0" applyFill="1" applyBorder="1" applyAlignment="1">
      <alignment horizontal="left" vertical="center" wrapText="1"/>
    </xf>
    <xf numFmtId="0" fontId="0" fillId="4" borderId="25" xfId="0" applyFill="1" applyBorder="1" applyAlignment="1">
      <alignment horizontal="left" vertical="center" wrapText="1"/>
    </xf>
    <xf numFmtId="0" fontId="0" fillId="4" borderId="18" xfId="0" applyFill="1" applyBorder="1" applyAlignment="1">
      <alignment horizontal="left" vertical="center" wrapText="1"/>
    </xf>
    <xf numFmtId="0" fontId="0" fillId="4" borderId="22" xfId="0" applyFill="1" applyBorder="1" applyAlignment="1">
      <alignment horizontal="left" vertical="center" wrapText="1"/>
    </xf>
    <xf numFmtId="0" fontId="0" fillId="4" borderId="21" xfId="0" applyFill="1" applyBorder="1" applyAlignment="1">
      <alignment horizontal="left" vertical="center" wrapText="1"/>
    </xf>
    <xf numFmtId="0" fontId="7" fillId="4" borderId="35" xfId="0" applyFont="1" applyFill="1" applyBorder="1" applyAlignment="1">
      <alignment horizontal="left" vertical="center" wrapText="1"/>
    </xf>
    <xf numFmtId="0" fontId="7" fillId="4" borderId="23" xfId="0" applyFont="1" applyFill="1" applyBorder="1" applyAlignment="1">
      <alignment horizontal="left" vertical="center" wrapText="1"/>
    </xf>
    <xf numFmtId="0" fontId="7" fillId="4" borderId="24" xfId="0" applyFont="1" applyFill="1" applyBorder="1" applyAlignment="1">
      <alignment horizontal="left" vertical="center" wrapText="1"/>
    </xf>
    <xf numFmtId="0" fontId="7" fillId="4" borderId="18" xfId="0" applyFont="1" applyFill="1" applyBorder="1" applyAlignment="1">
      <alignment horizontal="left" vertical="center" wrapText="1"/>
    </xf>
    <xf numFmtId="0" fontId="7" fillId="4" borderId="22" xfId="0" applyFont="1" applyFill="1" applyBorder="1" applyAlignment="1">
      <alignment horizontal="left" vertical="center" wrapText="1"/>
    </xf>
    <xf numFmtId="0" fontId="7" fillId="4" borderId="21" xfId="0" applyFont="1" applyFill="1" applyBorder="1" applyAlignment="1">
      <alignment horizontal="left" vertical="center" wrapText="1"/>
    </xf>
    <xf numFmtId="0" fontId="25" fillId="4" borderId="35" xfId="0" applyFont="1" applyFill="1" applyBorder="1" applyAlignment="1">
      <alignment horizontal="left" vertical="center" wrapText="1"/>
    </xf>
    <xf numFmtId="0" fontId="7" fillId="4" borderId="28" xfId="0" applyFont="1" applyFill="1" applyBorder="1" applyAlignment="1">
      <alignment horizontal="left" vertical="center" wrapText="1"/>
    </xf>
    <xf numFmtId="0" fontId="7" fillId="4" borderId="0" xfId="0" applyFont="1" applyFill="1" applyBorder="1" applyAlignment="1">
      <alignment horizontal="left" vertical="center" wrapText="1"/>
    </xf>
    <xf numFmtId="0" fontId="7" fillId="4" borderId="25" xfId="0" applyFont="1" applyFill="1" applyBorder="1" applyAlignment="1">
      <alignment horizontal="left" vertical="center" wrapText="1"/>
    </xf>
    <xf numFmtId="0" fontId="11" fillId="5" borderId="22" xfId="0" applyFont="1" applyFill="1" applyBorder="1" applyAlignment="1">
      <alignment horizontal="left"/>
    </xf>
    <xf numFmtId="0" fontId="11" fillId="5" borderId="21" xfId="0" applyFont="1" applyFill="1" applyBorder="1" applyAlignment="1">
      <alignment horizontal="left"/>
    </xf>
    <xf numFmtId="0" fontId="2" fillId="10" borderId="36" xfId="0" applyFont="1" applyFill="1" applyBorder="1" applyAlignment="1">
      <alignment horizontal="center" vertical="center"/>
    </xf>
    <xf numFmtId="0" fontId="2" fillId="10" borderId="13" xfId="0" applyFont="1" applyFill="1" applyBorder="1" applyAlignment="1">
      <alignment horizontal="center" vertical="center"/>
    </xf>
    <xf numFmtId="0" fontId="2" fillId="10" borderId="14" xfId="0" applyFont="1" applyFill="1" applyBorder="1" applyAlignment="1">
      <alignment horizontal="center" vertical="center"/>
    </xf>
    <xf numFmtId="0" fontId="2" fillId="10" borderId="49" xfId="0" applyFont="1" applyFill="1" applyBorder="1" applyAlignment="1">
      <alignment horizontal="center" vertical="center"/>
    </xf>
    <xf numFmtId="0" fontId="2" fillId="10" borderId="52" xfId="0" applyFont="1" applyFill="1" applyBorder="1" applyAlignment="1">
      <alignment horizontal="center" vertical="center"/>
    </xf>
    <xf numFmtId="0" fontId="20" fillId="12" borderId="16" xfId="0" applyFont="1" applyFill="1" applyBorder="1" applyAlignment="1">
      <alignment horizontal="right" vertical="center" wrapText="1"/>
    </xf>
    <xf numFmtId="0" fontId="20" fillId="12" borderId="17" xfId="0" applyFont="1" applyFill="1" applyBorder="1" applyAlignment="1">
      <alignment horizontal="right" vertical="center" wrapText="1"/>
    </xf>
    <xf numFmtId="0" fontId="0" fillId="5" borderId="23" xfId="0" applyFill="1" applyBorder="1" applyAlignment="1">
      <alignment horizontal="left" vertical="top" wrapText="1"/>
    </xf>
    <xf numFmtId="0" fontId="0" fillId="5" borderId="33" xfId="0" applyFill="1" applyBorder="1" applyAlignment="1">
      <alignment horizontal="left" vertical="top" wrapText="1"/>
    </xf>
    <xf numFmtId="0" fontId="0" fillId="5" borderId="0" xfId="0" applyFill="1" applyBorder="1" applyAlignment="1">
      <alignment horizontal="left" vertical="top" wrapText="1"/>
    </xf>
    <xf numFmtId="0" fontId="0" fillId="15" borderId="67" xfId="0" applyFill="1" applyBorder="1" applyAlignment="1">
      <alignment horizontal="center" vertical="top" wrapText="1"/>
    </xf>
    <xf numFmtId="0" fontId="0" fillId="15" borderId="68" xfId="0" applyFill="1" applyBorder="1" applyAlignment="1">
      <alignment horizontal="center" vertical="top" wrapText="1"/>
    </xf>
    <xf numFmtId="0" fontId="0" fillId="15" borderId="69" xfId="0" applyFill="1" applyBorder="1" applyAlignment="1">
      <alignment horizontal="center" vertical="top" wrapText="1"/>
    </xf>
    <xf numFmtId="0" fontId="0" fillId="5" borderId="23" xfId="0" applyFill="1" applyBorder="1" applyAlignment="1">
      <alignment horizontal="left" vertical="center" wrapText="1"/>
    </xf>
    <xf numFmtId="0" fontId="0" fillId="5" borderId="33" xfId="0" applyFill="1" applyBorder="1" applyAlignment="1">
      <alignment horizontal="left" vertical="center" wrapText="1"/>
    </xf>
  </cellXfs>
  <cellStyles count="3">
    <cellStyle name="Hyperlink" xfId="1" builtinId="8"/>
    <cellStyle name="Normal" xfId="0" builtinId="0"/>
    <cellStyle name="Percent" xfId="2" builtinId="5"/>
  </cellStyles>
  <dxfs count="0"/>
  <tableStyles count="0" defaultTableStyle="TableStyleMedium2" defaultPivotStyle="PivotStyleMedium9"/>
  <colors>
    <mruColors>
      <color rgb="FFFFA1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733424</xdr:colOff>
      <xdr:row>63</xdr:row>
      <xdr:rowOff>73025</xdr:rowOff>
    </xdr:from>
    <xdr:to>
      <xdr:col>3</xdr:col>
      <xdr:colOff>1028699</xdr:colOff>
      <xdr:row>64</xdr:row>
      <xdr:rowOff>14982</xdr:rowOff>
    </xdr:to>
    <xdr:pic>
      <xdr:nvPicPr>
        <xdr:cNvPr id="2" name="Picture 1">
          <a:extLst>
            <a:ext uri="{FF2B5EF4-FFF2-40B4-BE49-F238E27FC236}">
              <a16:creationId xmlns:a16="http://schemas.microsoft.com/office/drawing/2014/main" id="{713A5885-72A7-4916-BDC1-319BD026C3E3}"/>
            </a:ext>
          </a:extLst>
        </xdr:cNvPr>
        <xdr:cNvPicPr>
          <a:picLocks noChangeAspect="1"/>
        </xdr:cNvPicPr>
      </xdr:nvPicPr>
      <xdr:blipFill>
        <a:blip xmlns:r="http://schemas.openxmlformats.org/officeDocument/2006/relationships" r:embed="rId1"/>
        <a:stretch>
          <a:fillRect/>
        </a:stretch>
      </xdr:blipFill>
      <xdr:spPr>
        <a:xfrm>
          <a:off x="1781174" y="16227425"/>
          <a:ext cx="2524125" cy="1650107"/>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D0155-0A08-48FE-9007-5717A2B5382B}">
  <sheetPr>
    <tabColor rgb="FF00B0F0"/>
  </sheetPr>
  <dimension ref="A1:U121"/>
  <sheetViews>
    <sheetView topLeftCell="A6" workbookViewId="0">
      <selection activeCell="A90" sqref="A90"/>
    </sheetView>
  </sheetViews>
  <sheetFormatPr defaultRowHeight="15" x14ac:dyDescent="0.25"/>
  <cols>
    <col min="1" max="2" width="15.7109375" customWidth="1"/>
    <col min="3" max="3" width="17.7109375" customWidth="1"/>
    <col min="4" max="4" width="16.7109375" customWidth="1"/>
    <col min="5" max="5" width="42.85546875" customWidth="1"/>
    <col min="6" max="6" width="22.5703125" customWidth="1"/>
    <col min="7" max="7" width="19.5703125" customWidth="1"/>
    <col min="8" max="8" width="19.140625" customWidth="1"/>
    <col min="9" max="9" width="46.5703125" customWidth="1"/>
    <col min="10" max="20" width="9.140625" style="25"/>
  </cols>
  <sheetData>
    <row r="1" spans="1:21" s="22" customFormat="1" ht="18.75" x14ac:dyDescent="0.3">
      <c r="A1" s="56" t="s">
        <v>0</v>
      </c>
      <c r="B1" s="56"/>
      <c r="C1" s="56"/>
      <c r="D1" s="56"/>
      <c r="E1" s="56"/>
      <c r="F1" s="56"/>
      <c r="G1" s="56"/>
      <c r="H1" s="56"/>
      <c r="I1" s="56"/>
      <c r="J1" s="23"/>
      <c r="K1" s="23"/>
      <c r="L1" s="23"/>
      <c r="M1" s="23"/>
      <c r="N1" s="23"/>
      <c r="O1" s="23"/>
      <c r="P1" s="23"/>
      <c r="Q1" s="23"/>
      <c r="R1" s="24"/>
      <c r="S1" s="24"/>
      <c r="T1" s="24"/>
    </row>
    <row r="3" spans="1:21" ht="15" customHeight="1" x14ac:dyDescent="0.25">
      <c r="B3" s="192" t="s">
        <v>1</v>
      </c>
      <c r="C3" s="193"/>
      <c r="D3" s="193"/>
      <c r="E3" s="193"/>
      <c r="F3" s="193"/>
      <c r="G3" s="193"/>
      <c r="H3" s="194"/>
      <c r="I3" s="25"/>
      <c r="T3"/>
    </row>
    <row r="4" spans="1:21" x14ac:dyDescent="0.25">
      <c r="B4" s="195"/>
      <c r="C4" s="196"/>
      <c r="D4" s="196"/>
      <c r="E4" s="196"/>
      <c r="F4" s="196"/>
      <c r="G4" s="196"/>
      <c r="H4" s="197"/>
      <c r="I4" s="25"/>
      <c r="T4"/>
    </row>
    <row r="5" spans="1:21" x14ac:dyDescent="0.25">
      <c r="B5" s="198"/>
      <c r="C5" s="199"/>
      <c r="D5" s="199"/>
      <c r="E5" s="199"/>
      <c r="F5" s="199"/>
      <c r="G5" s="199"/>
      <c r="H5" s="200"/>
      <c r="I5" s="25"/>
      <c r="T5"/>
    </row>
    <row r="6" spans="1:21" ht="15" customHeight="1" x14ac:dyDescent="0.25">
      <c r="B6" s="201" t="s">
        <v>2</v>
      </c>
      <c r="C6" s="202"/>
      <c r="D6" s="202"/>
      <c r="E6" s="202"/>
      <c r="F6" s="202"/>
      <c r="G6" s="202"/>
      <c r="H6" s="203"/>
      <c r="I6" s="25"/>
      <c r="T6"/>
    </row>
    <row r="7" spans="1:21" x14ac:dyDescent="0.25">
      <c r="B7" s="204"/>
      <c r="C7" s="205"/>
      <c r="D7" s="205"/>
      <c r="E7" s="205"/>
      <c r="F7" s="205"/>
      <c r="G7" s="205"/>
      <c r="H7" s="206"/>
      <c r="I7" s="25"/>
      <c r="T7"/>
    </row>
    <row r="8" spans="1:21" ht="15" customHeight="1" x14ac:dyDescent="0.25">
      <c r="B8" s="207" t="s">
        <v>84</v>
      </c>
      <c r="C8" s="202"/>
      <c r="D8" s="202"/>
      <c r="E8" s="202"/>
      <c r="F8" s="202"/>
      <c r="G8" s="202"/>
      <c r="H8" s="203"/>
      <c r="I8" s="25"/>
      <c r="T8"/>
    </row>
    <row r="9" spans="1:21" x14ac:dyDescent="0.25">
      <c r="B9" s="208"/>
      <c r="C9" s="209"/>
      <c r="D9" s="209"/>
      <c r="E9" s="209"/>
      <c r="F9" s="209"/>
      <c r="G9" s="209"/>
      <c r="H9" s="210"/>
      <c r="I9" s="25"/>
      <c r="T9"/>
    </row>
    <row r="10" spans="1:21" x14ac:dyDescent="0.25">
      <c r="B10" s="208"/>
      <c r="C10" s="209"/>
      <c r="D10" s="209"/>
      <c r="E10" s="209"/>
      <c r="F10" s="209"/>
      <c r="G10" s="209"/>
      <c r="H10" s="210"/>
      <c r="I10" s="25"/>
      <c r="T10"/>
    </row>
    <row r="11" spans="1:21" x14ac:dyDescent="0.25">
      <c r="B11" s="208"/>
      <c r="C11" s="209"/>
      <c r="D11" s="209"/>
      <c r="E11" s="209"/>
      <c r="F11" s="209"/>
      <c r="G11" s="209"/>
      <c r="H11" s="210"/>
      <c r="I11" s="25"/>
      <c r="T11"/>
    </row>
    <row r="12" spans="1:21" x14ac:dyDescent="0.25">
      <c r="B12" s="208"/>
      <c r="C12" s="209"/>
      <c r="D12" s="209"/>
      <c r="E12" s="209"/>
      <c r="F12" s="209"/>
      <c r="G12" s="209"/>
      <c r="H12" s="210"/>
      <c r="I12" s="25"/>
      <c r="T12"/>
    </row>
    <row r="13" spans="1:21" x14ac:dyDescent="0.25">
      <c r="B13" s="204"/>
      <c r="C13" s="205"/>
      <c r="D13" s="205"/>
      <c r="E13" s="205"/>
      <c r="F13" s="205"/>
      <c r="G13" s="205"/>
      <c r="H13" s="206"/>
      <c r="I13" s="25"/>
      <c r="T13"/>
    </row>
    <row r="14" spans="1:21" x14ac:dyDescent="0.25">
      <c r="A14" s="17"/>
      <c r="B14" s="17"/>
      <c r="C14" s="18"/>
      <c r="D14" s="18"/>
      <c r="E14" s="18"/>
      <c r="F14" s="18"/>
      <c r="G14" s="18"/>
      <c r="H14" s="18"/>
      <c r="I14" s="18"/>
      <c r="J14" s="26"/>
      <c r="K14" s="26"/>
      <c r="L14" s="26"/>
    </row>
    <row r="15" spans="1:21" s="1" customFormat="1" x14ac:dyDescent="0.25">
      <c r="A15" s="189" t="s">
        <v>3</v>
      </c>
      <c r="B15" s="190"/>
      <c r="C15" s="190"/>
      <c r="D15" s="190"/>
      <c r="E15" s="190"/>
      <c r="F15" s="190"/>
      <c r="G15" s="190"/>
      <c r="H15" s="190"/>
      <c r="I15" s="191"/>
      <c r="J15" s="26"/>
      <c r="K15" s="26"/>
      <c r="L15" s="26"/>
      <c r="M15" s="25"/>
      <c r="N15" s="25"/>
      <c r="O15" s="25"/>
      <c r="P15" s="25"/>
      <c r="Q15" s="25"/>
      <c r="R15" s="25"/>
      <c r="S15" s="25"/>
      <c r="T15" s="25"/>
      <c r="U15" s="7"/>
    </row>
    <row r="16" spans="1:21" ht="47.25" x14ac:dyDescent="0.25">
      <c r="A16" s="21" t="s">
        <v>4</v>
      </c>
      <c r="B16" s="21" t="s">
        <v>5</v>
      </c>
      <c r="C16" s="21" t="s">
        <v>6</v>
      </c>
      <c r="D16" s="21" t="s">
        <v>7</v>
      </c>
      <c r="E16" s="21" t="s">
        <v>8</v>
      </c>
      <c r="F16" s="21" t="s">
        <v>9</v>
      </c>
      <c r="G16" s="27" t="s">
        <v>10</v>
      </c>
      <c r="H16" s="29" t="s">
        <v>11</v>
      </c>
      <c r="I16" s="29"/>
    </row>
    <row r="17" spans="1:20" ht="281.25" customHeight="1" x14ac:dyDescent="0.25">
      <c r="A17" s="19" t="s">
        <v>12</v>
      </c>
      <c r="B17" s="19" t="s">
        <v>13</v>
      </c>
      <c r="C17" s="20" t="s">
        <v>14</v>
      </c>
      <c r="D17" s="40" t="s">
        <v>15</v>
      </c>
      <c r="E17" s="20" t="s">
        <v>16</v>
      </c>
      <c r="F17" s="20" t="s">
        <v>17</v>
      </c>
      <c r="G17" s="28" t="s">
        <v>18</v>
      </c>
      <c r="H17" s="40" t="s">
        <v>19</v>
      </c>
      <c r="I17" s="40"/>
    </row>
    <row r="18" spans="1:20" ht="36.75" customHeight="1" x14ac:dyDescent="0.25">
      <c r="C18" s="16"/>
      <c r="D18" s="16"/>
      <c r="E18" s="16"/>
      <c r="F18" s="16"/>
      <c r="G18" s="16"/>
      <c r="H18" s="16"/>
      <c r="I18" s="16"/>
    </row>
    <row r="19" spans="1:20" x14ac:dyDescent="0.25">
      <c r="A19" s="158" t="s">
        <v>85</v>
      </c>
      <c r="B19" s="158"/>
      <c r="C19" s="158"/>
      <c r="J19"/>
      <c r="K19"/>
      <c r="L19"/>
      <c r="M19"/>
      <c r="N19"/>
      <c r="O19"/>
      <c r="P19"/>
      <c r="Q19"/>
      <c r="R19"/>
      <c r="S19"/>
      <c r="T19"/>
    </row>
    <row r="20" spans="1:20" x14ac:dyDescent="0.25">
      <c r="A20" s="158"/>
      <c r="B20" s="158"/>
      <c r="C20" s="158"/>
      <c r="J20"/>
      <c r="K20"/>
      <c r="L20"/>
      <c r="M20"/>
      <c r="N20"/>
      <c r="O20"/>
      <c r="P20"/>
      <c r="Q20"/>
      <c r="R20"/>
      <c r="S20"/>
      <c r="T20"/>
    </row>
    <row r="21" spans="1:20" ht="18.75" x14ac:dyDescent="0.3">
      <c r="A21" s="159" t="s">
        <v>86</v>
      </c>
      <c r="B21" s="57"/>
      <c r="C21" s="57"/>
      <c r="D21" s="57"/>
      <c r="E21" s="57"/>
      <c r="F21" s="57"/>
      <c r="G21" s="57"/>
      <c r="H21" s="57"/>
      <c r="I21" s="57"/>
      <c r="J21"/>
      <c r="K21"/>
      <c r="L21"/>
      <c r="M21"/>
      <c r="N21"/>
      <c r="O21"/>
      <c r="P21"/>
      <c r="Q21"/>
      <c r="R21"/>
      <c r="S21"/>
      <c r="T21"/>
    </row>
    <row r="22" spans="1:20" ht="8.25" customHeight="1" x14ac:dyDescent="0.25">
      <c r="A22" s="160"/>
      <c r="B22" s="161"/>
      <c r="C22" s="162"/>
      <c r="J22"/>
      <c r="K22"/>
      <c r="L22"/>
      <c r="M22"/>
      <c r="N22"/>
      <c r="O22"/>
      <c r="P22"/>
      <c r="Q22"/>
      <c r="R22"/>
      <c r="S22"/>
      <c r="T22"/>
    </row>
    <row r="23" spans="1:20" x14ac:dyDescent="0.25">
      <c r="A23" s="163" t="s">
        <v>87</v>
      </c>
      <c r="B23" s="163"/>
      <c r="C23" s="163"/>
      <c r="J23"/>
      <c r="K23"/>
      <c r="L23"/>
      <c r="M23"/>
      <c r="N23"/>
      <c r="O23"/>
      <c r="P23"/>
      <c r="Q23"/>
      <c r="R23"/>
      <c r="S23"/>
      <c r="T23"/>
    </row>
    <row r="24" spans="1:20" x14ac:dyDescent="0.25">
      <c r="A24" s="163"/>
      <c r="B24" s="163"/>
      <c r="C24" s="163"/>
      <c r="J24"/>
      <c r="K24"/>
      <c r="L24"/>
      <c r="M24"/>
      <c r="N24"/>
      <c r="O24"/>
      <c r="P24"/>
      <c r="Q24"/>
      <c r="R24"/>
      <c r="S24"/>
      <c r="T24"/>
    </row>
    <row r="25" spans="1:20" ht="18.75" x14ac:dyDescent="0.3">
      <c r="A25" s="159" t="s">
        <v>88</v>
      </c>
      <c r="B25" s="57"/>
      <c r="C25" s="57"/>
      <c r="D25" s="57"/>
      <c r="E25" s="57"/>
      <c r="F25" s="57"/>
      <c r="G25" s="57"/>
      <c r="H25" s="57"/>
      <c r="I25" s="57"/>
      <c r="J25"/>
      <c r="K25"/>
      <c r="L25"/>
      <c r="M25"/>
      <c r="N25"/>
      <c r="O25"/>
      <c r="P25"/>
      <c r="Q25"/>
      <c r="R25"/>
      <c r="S25"/>
      <c r="T25"/>
    </row>
    <row r="26" spans="1:20" ht="8.25" customHeight="1" x14ac:dyDescent="0.25">
      <c r="A26" s="160"/>
      <c r="B26" s="161"/>
      <c r="C26" s="162"/>
      <c r="J26"/>
      <c r="K26"/>
      <c r="L26"/>
      <c r="M26"/>
      <c r="N26"/>
      <c r="O26"/>
      <c r="P26"/>
      <c r="Q26"/>
      <c r="R26"/>
      <c r="S26"/>
      <c r="T26"/>
    </row>
    <row r="27" spans="1:20" x14ac:dyDescent="0.25">
      <c r="A27" s="163" t="s">
        <v>89</v>
      </c>
      <c r="B27" s="163"/>
      <c r="C27" s="163"/>
      <c r="J27"/>
      <c r="K27"/>
      <c r="L27"/>
      <c r="M27"/>
      <c r="N27"/>
      <c r="O27"/>
      <c r="P27"/>
      <c r="Q27"/>
      <c r="R27"/>
      <c r="S27"/>
      <c r="T27"/>
    </row>
    <row r="28" spans="1:20" x14ac:dyDescent="0.25">
      <c r="A28" s="164" t="s">
        <v>90</v>
      </c>
      <c r="B28" s="163"/>
      <c r="C28" s="163"/>
      <c r="J28"/>
      <c r="K28"/>
      <c r="L28"/>
      <c r="M28"/>
      <c r="N28"/>
      <c r="O28"/>
      <c r="P28"/>
      <c r="Q28"/>
      <c r="R28"/>
      <c r="S28"/>
      <c r="T28"/>
    </row>
    <row r="29" spans="1:20" x14ac:dyDescent="0.25">
      <c r="A29" s="165" t="s">
        <v>91</v>
      </c>
      <c r="B29" s="163"/>
      <c r="C29" s="163"/>
      <c r="J29"/>
      <c r="K29"/>
      <c r="L29"/>
      <c r="M29"/>
      <c r="N29"/>
      <c r="O29"/>
      <c r="P29"/>
      <c r="Q29"/>
      <c r="R29"/>
      <c r="S29"/>
      <c r="T29"/>
    </row>
    <row r="30" spans="1:20" x14ac:dyDescent="0.25">
      <c r="A30" s="164" t="s">
        <v>92</v>
      </c>
      <c r="B30" s="163"/>
      <c r="C30" s="163"/>
      <c r="J30"/>
      <c r="K30"/>
      <c r="L30"/>
      <c r="M30"/>
      <c r="N30"/>
      <c r="O30"/>
      <c r="P30"/>
      <c r="Q30"/>
      <c r="R30"/>
      <c r="S30"/>
      <c r="T30"/>
    </row>
    <row r="31" spans="1:20" x14ac:dyDescent="0.25">
      <c r="A31" s="163"/>
      <c r="B31" s="163"/>
      <c r="C31" s="163"/>
      <c r="J31"/>
      <c r="K31"/>
      <c r="L31"/>
      <c r="M31"/>
      <c r="N31"/>
      <c r="O31"/>
      <c r="P31"/>
      <c r="Q31"/>
      <c r="R31"/>
      <c r="S31"/>
      <c r="T31"/>
    </row>
    <row r="32" spans="1:20" x14ac:dyDescent="0.25">
      <c r="A32" s="163" t="s">
        <v>93</v>
      </c>
      <c r="B32" s="163"/>
      <c r="C32" s="163"/>
      <c r="J32"/>
      <c r="K32"/>
      <c r="L32"/>
      <c r="M32"/>
      <c r="N32"/>
      <c r="O32"/>
      <c r="P32"/>
      <c r="Q32"/>
      <c r="R32"/>
      <c r="S32"/>
      <c r="T32"/>
    </row>
    <row r="33" spans="1:20" x14ac:dyDescent="0.25">
      <c r="A33" s="163" t="s">
        <v>94</v>
      </c>
      <c r="B33" s="163"/>
      <c r="C33" s="163"/>
      <c r="J33"/>
      <c r="K33"/>
      <c r="L33"/>
      <c r="M33"/>
      <c r="N33"/>
      <c r="O33"/>
      <c r="P33"/>
      <c r="Q33"/>
      <c r="R33"/>
      <c r="S33"/>
      <c r="T33"/>
    </row>
    <row r="34" spans="1:20" x14ac:dyDescent="0.25">
      <c r="A34" s="164" t="s">
        <v>95</v>
      </c>
      <c r="B34" s="163"/>
      <c r="C34" s="163"/>
      <c r="J34"/>
      <c r="K34"/>
      <c r="L34"/>
      <c r="M34"/>
      <c r="N34"/>
      <c r="O34"/>
      <c r="P34"/>
      <c r="Q34"/>
      <c r="R34"/>
      <c r="S34"/>
      <c r="T34"/>
    </row>
    <row r="35" spans="1:20" s="166" customFormat="1" x14ac:dyDescent="0.25">
      <c r="A35" s="164" t="s">
        <v>96</v>
      </c>
      <c r="B35" s="164"/>
      <c r="C35" s="164"/>
    </row>
    <row r="36" spans="1:20" s="166" customFormat="1" x14ac:dyDescent="0.25">
      <c r="A36" s="164" t="s">
        <v>97</v>
      </c>
      <c r="B36" s="164"/>
      <c r="C36" s="164"/>
    </row>
    <row r="37" spans="1:20" s="169" customFormat="1" x14ac:dyDescent="0.25">
      <c r="A37" s="167" t="s">
        <v>98</v>
      </c>
      <c r="B37" s="168"/>
      <c r="C37" s="168"/>
    </row>
    <row r="38" spans="1:20" s="169" customFormat="1" x14ac:dyDescent="0.25">
      <c r="A38" s="167" t="s">
        <v>99</v>
      </c>
      <c r="B38" s="168"/>
      <c r="C38" s="168"/>
    </row>
    <row r="39" spans="1:20" s="169" customFormat="1" x14ac:dyDescent="0.25">
      <c r="A39" s="167"/>
      <c r="B39" s="168"/>
      <c r="C39" s="168"/>
    </row>
    <row r="40" spans="1:20" s="166" customFormat="1" x14ac:dyDescent="0.25">
      <c r="A40" s="170" t="s">
        <v>100</v>
      </c>
      <c r="B40" s="164"/>
      <c r="C40" s="164"/>
    </row>
    <row r="41" spans="1:20" s="169" customFormat="1" x14ac:dyDescent="0.25">
      <c r="A41" s="168" t="s">
        <v>101</v>
      </c>
      <c r="B41" s="168"/>
      <c r="C41" s="168"/>
    </row>
    <row r="42" spans="1:20" s="169" customFormat="1" x14ac:dyDescent="0.25">
      <c r="A42" s="168" t="s">
        <v>102</v>
      </c>
      <c r="B42" s="168"/>
      <c r="C42" s="168"/>
    </row>
    <row r="43" spans="1:20" s="169" customFormat="1" x14ac:dyDescent="0.25">
      <c r="A43" s="168" t="s">
        <v>103</v>
      </c>
      <c r="B43" s="168"/>
      <c r="C43" s="168"/>
    </row>
    <row r="44" spans="1:20" s="169" customFormat="1" x14ac:dyDescent="0.25">
      <c r="A44" s="168" t="s">
        <v>104</v>
      </c>
      <c r="B44" s="168"/>
      <c r="C44" s="168"/>
    </row>
    <row r="45" spans="1:20" s="169" customFormat="1" x14ac:dyDescent="0.25">
      <c r="A45" s="168" t="s">
        <v>105</v>
      </c>
      <c r="B45" s="168"/>
      <c r="C45" s="168"/>
    </row>
    <row r="46" spans="1:20" x14ac:dyDescent="0.25">
      <c r="A46" s="158"/>
      <c r="B46" s="158"/>
      <c r="C46" s="158"/>
      <c r="J46"/>
      <c r="K46"/>
      <c r="L46"/>
      <c r="M46"/>
      <c r="N46"/>
      <c r="O46"/>
      <c r="P46"/>
      <c r="Q46"/>
      <c r="R46"/>
      <c r="S46"/>
      <c r="T46"/>
    </row>
    <row r="47" spans="1:20" ht="18.75" x14ac:dyDescent="0.3">
      <c r="A47" s="159" t="s">
        <v>106</v>
      </c>
      <c r="B47" s="57"/>
      <c r="C47" s="57"/>
      <c r="D47" s="57"/>
      <c r="E47" s="57"/>
      <c r="F47" s="57"/>
      <c r="G47" s="57"/>
      <c r="H47" s="57"/>
      <c r="I47" s="57"/>
      <c r="J47"/>
      <c r="K47"/>
      <c r="L47"/>
      <c r="M47"/>
      <c r="N47"/>
      <c r="O47"/>
      <c r="P47"/>
      <c r="Q47"/>
      <c r="R47"/>
      <c r="S47"/>
      <c r="T47"/>
    </row>
    <row r="48" spans="1:20" ht="10.5" customHeight="1" x14ac:dyDescent="0.25">
      <c r="A48" s="160"/>
      <c r="B48" s="161"/>
      <c r="C48" s="162"/>
      <c r="J48"/>
      <c r="K48"/>
      <c r="L48"/>
      <c r="M48"/>
      <c r="N48"/>
      <c r="O48"/>
      <c r="P48"/>
      <c r="Q48"/>
      <c r="R48"/>
      <c r="S48"/>
      <c r="T48"/>
    </row>
    <row r="49" spans="1:20" x14ac:dyDescent="0.25">
      <c r="A49" s="171" t="s">
        <v>107</v>
      </c>
      <c r="B49" s="163"/>
      <c r="C49" s="163"/>
      <c r="J49"/>
      <c r="K49"/>
      <c r="L49"/>
      <c r="M49"/>
      <c r="N49"/>
      <c r="O49"/>
      <c r="P49"/>
      <c r="Q49"/>
      <c r="R49"/>
      <c r="S49"/>
      <c r="T49"/>
    </row>
    <row r="50" spans="1:20" x14ac:dyDescent="0.25">
      <c r="A50" s="163" t="s">
        <v>108</v>
      </c>
      <c r="B50" s="163"/>
      <c r="C50" s="163"/>
      <c r="J50"/>
      <c r="K50"/>
      <c r="L50"/>
      <c r="M50"/>
      <c r="N50"/>
      <c r="O50"/>
      <c r="P50"/>
      <c r="Q50"/>
      <c r="R50"/>
      <c r="S50"/>
      <c r="T50"/>
    </row>
    <row r="51" spans="1:20" x14ac:dyDescent="0.25">
      <c r="A51" s="163" t="s">
        <v>109</v>
      </c>
      <c r="B51" s="163"/>
      <c r="C51" s="162"/>
      <c r="J51"/>
      <c r="K51"/>
      <c r="L51"/>
      <c r="M51"/>
      <c r="N51"/>
      <c r="O51"/>
      <c r="P51"/>
      <c r="Q51"/>
      <c r="R51"/>
      <c r="S51"/>
      <c r="T51"/>
    </row>
    <row r="52" spans="1:20" x14ac:dyDescent="0.25">
      <c r="A52" s="163" t="s">
        <v>110</v>
      </c>
      <c r="B52" s="163"/>
      <c r="C52" s="163"/>
      <c r="J52"/>
      <c r="K52"/>
      <c r="L52"/>
      <c r="M52"/>
      <c r="N52"/>
      <c r="O52"/>
      <c r="P52"/>
      <c r="Q52"/>
      <c r="R52"/>
      <c r="S52"/>
      <c r="T52"/>
    </row>
    <row r="53" spans="1:20" x14ac:dyDescent="0.25">
      <c r="A53" s="171" t="s">
        <v>111</v>
      </c>
      <c r="B53" s="163"/>
      <c r="C53" s="163"/>
      <c r="J53"/>
      <c r="K53"/>
      <c r="L53"/>
      <c r="M53"/>
      <c r="N53"/>
      <c r="O53"/>
      <c r="P53"/>
      <c r="Q53"/>
      <c r="R53"/>
      <c r="S53"/>
      <c r="T53"/>
    </row>
    <row r="54" spans="1:20" x14ac:dyDescent="0.25">
      <c r="A54" s="163" t="s">
        <v>148</v>
      </c>
      <c r="B54" s="163"/>
      <c r="C54" s="163"/>
      <c r="J54"/>
      <c r="K54"/>
      <c r="L54"/>
      <c r="M54"/>
      <c r="N54"/>
      <c r="O54"/>
      <c r="P54"/>
      <c r="Q54"/>
      <c r="R54"/>
      <c r="S54"/>
      <c r="T54"/>
    </row>
    <row r="55" spans="1:20" x14ac:dyDescent="0.25">
      <c r="A55" s="185" t="s">
        <v>149</v>
      </c>
      <c r="B55" s="172"/>
      <c r="C55" s="172"/>
      <c r="D55" s="173"/>
      <c r="E55" s="173"/>
      <c r="F55" s="173"/>
      <c r="G55" s="173"/>
      <c r="H55" s="173"/>
      <c r="I55" s="173"/>
      <c r="J55" s="173"/>
      <c r="K55" s="173"/>
      <c r="L55" s="169"/>
      <c r="M55"/>
      <c r="N55"/>
      <c r="O55"/>
      <c r="P55"/>
      <c r="Q55"/>
      <c r="R55"/>
      <c r="S55"/>
      <c r="T55"/>
    </row>
    <row r="56" spans="1:20" x14ac:dyDescent="0.25">
      <c r="A56" s="185" t="s">
        <v>153</v>
      </c>
      <c r="B56" s="172"/>
      <c r="C56" s="172"/>
      <c r="D56" s="173"/>
      <c r="E56" s="173"/>
      <c r="F56" s="173"/>
      <c r="G56" s="173"/>
      <c r="H56" s="173"/>
      <c r="I56" s="173"/>
      <c r="J56" s="173"/>
      <c r="K56" s="173"/>
      <c r="L56" s="169"/>
      <c r="M56"/>
      <c r="N56"/>
      <c r="O56"/>
      <c r="P56"/>
      <c r="Q56"/>
      <c r="R56"/>
      <c r="S56"/>
      <c r="T56"/>
    </row>
    <row r="57" spans="1:20" x14ac:dyDescent="0.25">
      <c r="A57" s="163" t="s">
        <v>151</v>
      </c>
      <c r="B57" s="163"/>
      <c r="C57" s="163"/>
      <c r="J57"/>
      <c r="K57"/>
      <c r="L57"/>
      <c r="M57"/>
      <c r="N57"/>
      <c r="O57"/>
      <c r="P57"/>
      <c r="Q57"/>
      <c r="R57"/>
      <c r="S57"/>
      <c r="T57"/>
    </row>
    <row r="58" spans="1:20" x14ac:dyDescent="0.25">
      <c r="A58" s="185" t="s">
        <v>150</v>
      </c>
      <c r="B58" s="184"/>
      <c r="C58" s="172"/>
      <c r="D58" s="173"/>
      <c r="E58" s="173"/>
      <c r="F58" s="173"/>
      <c r="G58" s="173"/>
      <c r="H58" s="173"/>
      <c r="I58" s="173"/>
      <c r="J58" s="173"/>
      <c r="K58" s="173"/>
      <c r="L58" s="169"/>
      <c r="M58"/>
      <c r="N58"/>
      <c r="O58"/>
      <c r="P58"/>
      <c r="Q58"/>
      <c r="R58"/>
      <c r="S58"/>
      <c r="T58"/>
    </row>
    <row r="59" spans="1:20" x14ac:dyDescent="0.25">
      <c r="A59" s="185" t="s">
        <v>152</v>
      </c>
      <c r="B59" s="172"/>
      <c r="C59" s="172"/>
      <c r="D59" s="173"/>
      <c r="E59" s="173"/>
      <c r="F59" s="173"/>
      <c r="G59" s="173"/>
      <c r="H59" s="173"/>
      <c r="I59" s="173"/>
      <c r="J59" s="173"/>
      <c r="K59" s="173"/>
      <c r="L59" s="169"/>
      <c r="M59"/>
      <c r="N59"/>
      <c r="O59"/>
      <c r="P59"/>
      <c r="Q59"/>
      <c r="R59"/>
      <c r="S59"/>
      <c r="T59"/>
    </row>
    <row r="60" spans="1:20" x14ac:dyDescent="0.25">
      <c r="A60" s="163" t="s">
        <v>154</v>
      </c>
      <c r="B60" s="163"/>
      <c r="C60" s="163"/>
      <c r="J60"/>
      <c r="K60"/>
      <c r="L60"/>
      <c r="M60"/>
      <c r="N60"/>
      <c r="O60"/>
      <c r="P60"/>
      <c r="Q60"/>
      <c r="R60"/>
      <c r="S60"/>
      <c r="T60"/>
    </row>
    <row r="61" spans="1:20" x14ac:dyDescent="0.25">
      <c r="A61" s="185" t="s">
        <v>156</v>
      </c>
      <c r="B61" s="172"/>
      <c r="C61" s="172"/>
      <c r="D61" s="173"/>
      <c r="E61" s="173"/>
      <c r="F61" s="173"/>
      <c r="G61" s="173"/>
      <c r="H61" s="173"/>
      <c r="I61" s="173"/>
      <c r="J61" s="173"/>
      <c r="K61" s="173"/>
      <c r="L61" s="169"/>
      <c r="M61"/>
      <c r="N61"/>
      <c r="O61"/>
      <c r="P61"/>
      <c r="Q61"/>
      <c r="R61"/>
      <c r="S61"/>
      <c r="T61"/>
    </row>
    <row r="62" spans="1:20" x14ac:dyDescent="0.25">
      <c r="A62" s="185" t="s">
        <v>157</v>
      </c>
      <c r="B62" s="172"/>
      <c r="C62" s="172"/>
      <c r="D62" s="173"/>
      <c r="E62" s="173"/>
      <c r="F62" s="173"/>
      <c r="G62" s="173"/>
      <c r="H62" s="173"/>
      <c r="I62" s="173"/>
      <c r="J62" s="173"/>
      <c r="K62" s="173"/>
      <c r="L62" s="169"/>
      <c r="M62"/>
      <c r="N62"/>
      <c r="O62"/>
      <c r="P62"/>
      <c r="Q62"/>
      <c r="R62"/>
      <c r="S62"/>
      <c r="T62"/>
    </row>
    <row r="63" spans="1:20" x14ac:dyDescent="0.25">
      <c r="A63" s="185" t="s">
        <v>112</v>
      </c>
      <c r="B63" s="172"/>
      <c r="C63" s="172"/>
      <c r="D63" s="173"/>
      <c r="E63" s="173"/>
      <c r="F63" s="173"/>
      <c r="G63" s="173"/>
      <c r="H63" s="173"/>
      <c r="I63" s="173"/>
      <c r="J63" s="173"/>
      <c r="K63" s="173"/>
      <c r="L63" s="169"/>
      <c r="M63"/>
      <c r="N63"/>
      <c r="O63"/>
      <c r="P63"/>
      <c r="Q63"/>
      <c r="R63"/>
      <c r="S63"/>
      <c r="T63"/>
    </row>
    <row r="64" spans="1:20" ht="135" customHeight="1" x14ac:dyDescent="0.25">
      <c r="A64" s="185"/>
      <c r="B64" s="172"/>
      <c r="C64" s="172"/>
      <c r="D64" s="173"/>
      <c r="E64" s="173"/>
      <c r="F64" s="173"/>
      <c r="G64" s="173"/>
      <c r="H64" s="173"/>
      <c r="I64" s="173"/>
      <c r="J64" s="173"/>
      <c r="K64" s="173"/>
      <c r="L64" s="169"/>
      <c r="M64"/>
      <c r="N64"/>
      <c r="O64"/>
      <c r="P64"/>
      <c r="Q64"/>
      <c r="R64"/>
      <c r="S64"/>
      <c r="T64"/>
    </row>
    <row r="65" spans="1:20" ht="19.5" customHeight="1" x14ac:dyDescent="0.25">
      <c r="A65" s="185" t="s">
        <v>113</v>
      </c>
      <c r="B65" s="172"/>
      <c r="C65" s="172"/>
      <c r="D65" s="173"/>
      <c r="E65" s="173"/>
      <c r="F65" s="173"/>
      <c r="G65" s="173"/>
      <c r="H65" s="173"/>
      <c r="I65" s="173"/>
      <c r="J65" s="173"/>
      <c r="K65" s="173"/>
      <c r="L65" s="169"/>
      <c r="M65"/>
      <c r="N65"/>
      <c r="O65"/>
      <c r="P65"/>
      <c r="Q65"/>
      <c r="R65"/>
      <c r="S65"/>
      <c r="T65"/>
    </row>
    <row r="66" spans="1:20" x14ac:dyDescent="0.25">
      <c r="A66" s="185" t="s">
        <v>114</v>
      </c>
      <c r="B66" s="172"/>
      <c r="C66" s="172"/>
      <c r="D66" s="173"/>
      <c r="E66" s="173"/>
      <c r="F66" s="173"/>
      <c r="G66" s="173"/>
      <c r="H66" s="173"/>
      <c r="I66" s="173"/>
      <c r="J66" s="173"/>
      <c r="K66" s="173"/>
      <c r="L66" s="169"/>
      <c r="M66"/>
      <c r="N66"/>
      <c r="O66"/>
      <c r="P66"/>
      <c r="Q66"/>
      <c r="R66"/>
      <c r="S66"/>
      <c r="T66"/>
    </row>
    <row r="67" spans="1:20" x14ac:dyDescent="0.25">
      <c r="A67" s="185" t="s">
        <v>158</v>
      </c>
      <c r="B67" s="172"/>
      <c r="C67" s="172"/>
      <c r="D67" s="173"/>
      <c r="E67" s="173"/>
      <c r="F67" s="173"/>
      <c r="G67" s="173"/>
      <c r="H67" s="173"/>
      <c r="I67" s="173"/>
      <c r="J67" s="173"/>
      <c r="K67" s="173"/>
      <c r="L67" s="169"/>
      <c r="M67"/>
      <c r="N67"/>
      <c r="O67"/>
      <c r="P67"/>
      <c r="Q67"/>
      <c r="R67"/>
      <c r="S67"/>
      <c r="T67"/>
    </row>
    <row r="68" spans="1:20" x14ac:dyDescent="0.25">
      <c r="A68" s="174" t="s">
        <v>115</v>
      </c>
      <c r="B68" s="160" t="s">
        <v>116</v>
      </c>
      <c r="J68"/>
      <c r="K68"/>
      <c r="L68"/>
      <c r="M68"/>
      <c r="N68"/>
      <c r="O68"/>
      <c r="P68"/>
      <c r="Q68"/>
      <c r="R68"/>
      <c r="S68"/>
      <c r="T68"/>
    </row>
    <row r="69" spans="1:20" x14ac:dyDescent="0.25">
      <c r="A69" s="175"/>
      <c r="B69" s="160"/>
      <c r="J69"/>
      <c r="K69"/>
      <c r="L69"/>
      <c r="M69"/>
      <c r="N69"/>
      <c r="O69"/>
      <c r="P69"/>
      <c r="Q69"/>
      <c r="R69"/>
      <c r="S69"/>
      <c r="T69"/>
    </row>
    <row r="70" spans="1:20" ht="18.75" x14ac:dyDescent="0.3">
      <c r="A70" s="159" t="s">
        <v>117</v>
      </c>
      <c r="B70" s="57"/>
      <c r="C70" s="57"/>
      <c r="D70" s="57"/>
      <c r="E70" s="57"/>
      <c r="F70" s="57"/>
      <c r="G70" s="57"/>
      <c r="H70" s="57"/>
      <c r="I70" s="57"/>
      <c r="J70"/>
      <c r="K70"/>
      <c r="L70"/>
      <c r="M70"/>
      <c r="N70"/>
      <c r="O70"/>
      <c r="P70"/>
      <c r="Q70"/>
      <c r="R70"/>
      <c r="S70"/>
      <c r="T70"/>
    </row>
    <row r="71" spans="1:20" x14ac:dyDescent="0.25">
      <c r="A71" s="160"/>
      <c r="B71" s="161"/>
      <c r="C71" s="162"/>
      <c r="J71"/>
      <c r="K71"/>
      <c r="L71"/>
      <c r="M71"/>
      <c r="N71"/>
      <c r="O71"/>
      <c r="P71"/>
      <c r="Q71"/>
      <c r="R71"/>
      <c r="S71"/>
      <c r="T71"/>
    </row>
    <row r="72" spans="1:20" x14ac:dyDescent="0.25">
      <c r="A72" s="163" t="s">
        <v>118</v>
      </c>
      <c r="B72" s="163"/>
      <c r="C72" s="163"/>
      <c r="J72"/>
      <c r="K72"/>
      <c r="L72"/>
      <c r="M72"/>
      <c r="N72"/>
      <c r="O72"/>
      <c r="P72"/>
      <c r="Q72"/>
      <c r="R72"/>
      <c r="S72"/>
      <c r="T72"/>
    </row>
    <row r="73" spans="1:20" x14ac:dyDescent="0.25">
      <c r="A73" s="163" t="s">
        <v>119</v>
      </c>
      <c r="B73" s="163"/>
      <c r="C73" s="162"/>
      <c r="J73"/>
      <c r="K73"/>
      <c r="L73"/>
      <c r="M73"/>
      <c r="N73"/>
      <c r="O73"/>
      <c r="P73"/>
      <c r="Q73"/>
      <c r="R73"/>
      <c r="S73"/>
      <c r="T73"/>
    </row>
    <row r="74" spans="1:20" x14ac:dyDescent="0.25">
      <c r="A74" s="163" t="s">
        <v>120</v>
      </c>
      <c r="B74" s="163"/>
      <c r="C74" s="163"/>
      <c r="J74"/>
      <c r="K74"/>
      <c r="L74"/>
      <c r="M74"/>
      <c r="N74"/>
      <c r="O74"/>
      <c r="P74"/>
      <c r="Q74"/>
      <c r="R74"/>
      <c r="S74"/>
      <c r="T74"/>
    </row>
    <row r="75" spans="1:20" x14ac:dyDescent="0.25">
      <c r="A75" s="163" t="s">
        <v>121</v>
      </c>
      <c r="B75" s="163"/>
      <c r="C75" s="163"/>
      <c r="J75"/>
      <c r="K75"/>
      <c r="L75"/>
      <c r="M75"/>
      <c r="N75"/>
      <c r="O75"/>
      <c r="P75"/>
      <c r="Q75"/>
      <c r="R75"/>
      <c r="S75"/>
      <c r="T75"/>
    </row>
    <row r="76" spans="1:20" x14ac:dyDescent="0.25">
      <c r="A76" s="163" t="s">
        <v>122</v>
      </c>
      <c r="B76" s="163"/>
      <c r="C76" s="163"/>
      <c r="J76"/>
      <c r="K76"/>
      <c r="L76"/>
      <c r="M76"/>
      <c r="N76"/>
      <c r="O76"/>
      <c r="P76"/>
      <c r="Q76"/>
      <c r="R76"/>
      <c r="S76"/>
      <c r="T76"/>
    </row>
    <row r="77" spans="1:20" x14ac:dyDescent="0.25">
      <c r="A77" s="163" t="s">
        <v>123</v>
      </c>
      <c r="B77" s="163"/>
      <c r="C77" s="163"/>
      <c r="J77"/>
      <c r="K77"/>
      <c r="L77"/>
      <c r="M77"/>
      <c r="N77"/>
      <c r="O77"/>
      <c r="P77"/>
      <c r="Q77"/>
      <c r="R77"/>
      <c r="S77"/>
      <c r="T77"/>
    </row>
    <row r="78" spans="1:20" x14ac:dyDescent="0.25">
      <c r="A78" s="163" t="s">
        <v>124</v>
      </c>
      <c r="B78" s="163"/>
      <c r="C78" s="163"/>
      <c r="J78"/>
      <c r="K78"/>
      <c r="L78"/>
      <c r="M78"/>
      <c r="N78"/>
      <c r="O78"/>
      <c r="P78"/>
      <c r="Q78"/>
      <c r="R78"/>
      <c r="S78"/>
      <c r="T78"/>
    </row>
    <row r="79" spans="1:20" x14ac:dyDescent="0.25">
      <c r="A79" s="163" t="s">
        <v>125</v>
      </c>
      <c r="B79" s="163"/>
      <c r="C79" s="163"/>
      <c r="J79"/>
      <c r="K79"/>
      <c r="L79"/>
      <c r="M79"/>
      <c r="N79"/>
      <c r="O79"/>
      <c r="P79"/>
      <c r="Q79"/>
      <c r="R79"/>
      <c r="S79"/>
      <c r="T79"/>
    </row>
    <row r="80" spans="1:20" x14ac:dyDescent="0.25">
      <c r="A80" s="163" t="s">
        <v>126</v>
      </c>
      <c r="B80" s="163"/>
      <c r="C80" s="163"/>
      <c r="J80"/>
      <c r="K80"/>
      <c r="L80"/>
      <c r="M80"/>
      <c r="N80"/>
      <c r="O80"/>
      <c r="P80"/>
      <c r="Q80"/>
      <c r="R80"/>
      <c r="S80"/>
      <c r="T80"/>
    </row>
    <row r="81" spans="1:20" x14ac:dyDescent="0.25">
      <c r="A81" s="163" t="s">
        <v>127</v>
      </c>
      <c r="B81" s="163"/>
      <c r="C81" s="163"/>
      <c r="I81" s="25"/>
      <c r="N81"/>
      <c r="O81"/>
      <c r="P81"/>
      <c r="Q81"/>
      <c r="R81"/>
      <c r="S81"/>
      <c r="T81"/>
    </row>
    <row r="82" spans="1:20" ht="15.75" thickBot="1" x14ac:dyDescent="0.3">
      <c r="A82" s="160"/>
      <c r="B82" s="161"/>
      <c r="C82" s="162"/>
      <c r="I82" s="25"/>
      <c r="N82"/>
      <c r="O82"/>
      <c r="P82"/>
      <c r="Q82"/>
      <c r="R82"/>
      <c r="S82"/>
      <c r="T82"/>
    </row>
    <row r="83" spans="1:20" ht="15.75" thickBot="1" x14ac:dyDescent="0.3">
      <c r="A83" s="176" t="s">
        <v>128</v>
      </c>
      <c r="B83" s="176"/>
      <c r="C83" s="176"/>
      <c r="D83" s="176"/>
      <c r="E83" s="176"/>
      <c r="F83" s="177" t="s">
        <v>129</v>
      </c>
      <c r="G83" s="177" t="s">
        <v>62</v>
      </c>
      <c r="H83" s="186"/>
      <c r="I83" s="25"/>
      <c r="J83" s="187"/>
      <c r="K83" s="187"/>
      <c r="N83"/>
      <c r="O83"/>
      <c r="P83"/>
      <c r="Q83"/>
      <c r="R83"/>
      <c r="S83"/>
      <c r="T83"/>
    </row>
    <row r="84" spans="1:20" ht="15.75" thickBot="1" x14ac:dyDescent="0.3">
      <c r="A84" s="176" t="s">
        <v>130</v>
      </c>
      <c r="B84" s="176"/>
      <c r="C84" s="176"/>
      <c r="D84" s="176"/>
      <c r="E84" s="176"/>
      <c r="F84" s="178" t="s">
        <v>131</v>
      </c>
      <c r="G84" s="179">
        <v>2000</v>
      </c>
      <c r="H84" s="186"/>
      <c r="I84" s="25"/>
      <c r="K84" s="188"/>
      <c r="N84"/>
      <c r="O84"/>
      <c r="P84"/>
      <c r="Q84"/>
      <c r="R84"/>
      <c r="S84"/>
      <c r="T84"/>
    </row>
    <row r="85" spans="1:20" ht="15.75" thickBot="1" x14ac:dyDescent="0.3">
      <c r="A85" s="180" t="s">
        <v>132</v>
      </c>
      <c r="B85" s="161" t="s">
        <v>133</v>
      </c>
      <c r="C85" s="181"/>
      <c r="F85" s="178" t="s">
        <v>134</v>
      </c>
      <c r="G85" s="179">
        <v>5000</v>
      </c>
      <c r="I85" s="25"/>
      <c r="K85" s="188"/>
      <c r="N85"/>
      <c r="O85"/>
      <c r="P85"/>
      <c r="Q85"/>
      <c r="R85"/>
      <c r="S85"/>
      <c r="T85"/>
    </row>
    <row r="86" spans="1:20" ht="15.75" thickBot="1" x14ac:dyDescent="0.3">
      <c r="A86" s="182" t="s">
        <v>135</v>
      </c>
      <c r="B86" s="160" t="s">
        <v>136</v>
      </c>
      <c r="C86" s="162"/>
      <c r="F86" s="178" t="s">
        <v>137</v>
      </c>
      <c r="G86" s="179">
        <v>10000</v>
      </c>
      <c r="I86" s="25"/>
      <c r="K86" s="188"/>
      <c r="N86"/>
      <c r="O86"/>
      <c r="P86"/>
      <c r="Q86"/>
      <c r="R86"/>
      <c r="S86"/>
      <c r="T86"/>
    </row>
    <row r="87" spans="1:20" x14ac:dyDescent="0.25">
      <c r="A87" s="162"/>
      <c r="B87" s="161"/>
      <c r="C87" s="162"/>
      <c r="I87" s="25"/>
      <c r="N87"/>
      <c r="O87"/>
      <c r="P87"/>
      <c r="Q87"/>
      <c r="R87"/>
      <c r="S87"/>
      <c r="T87"/>
    </row>
    <row r="88" spans="1:20" x14ac:dyDescent="0.25">
      <c r="A88" s="176" t="s">
        <v>138</v>
      </c>
      <c r="B88" s="176"/>
      <c r="C88" s="176"/>
      <c r="D88" s="176"/>
      <c r="E88" s="176"/>
      <c r="F88" s="176"/>
      <c r="G88" s="176"/>
      <c r="H88" s="176"/>
      <c r="J88"/>
      <c r="K88"/>
      <c r="L88"/>
      <c r="M88"/>
      <c r="N88"/>
      <c r="O88"/>
      <c r="P88"/>
      <c r="Q88"/>
      <c r="R88"/>
      <c r="S88"/>
      <c r="T88"/>
    </row>
    <row r="89" spans="1:20" x14ac:dyDescent="0.25">
      <c r="A89" s="176" t="s">
        <v>139</v>
      </c>
      <c r="B89" s="176"/>
      <c r="C89" s="176"/>
      <c r="D89" s="176"/>
      <c r="E89" s="176"/>
      <c r="F89" s="176"/>
      <c r="G89" s="176"/>
      <c r="H89" s="176"/>
      <c r="J89"/>
      <c r="K89"/>
      <c r="L89"/>
      <c r="M89"/>
      <c r="N89"/>
      <c r="O89"/>
      <c r="P89"/>
      <c r="Q89"/>
      <c r="R89"/>
      <c r="S89"/>
      <c r="T89"/>
    </row>
    <row r="90" spans="1:20" x14ac:dyDescent="0.25">
      <c r="A90" s="180" t="s">
        <v>132</v>
      </c>
      <c r="B90" s="161" t="s">
        <v>140</v>
      </c>
      <c r="C90" s="181"/>
      <c r="J90"/>
      <c r="K90"/>
      <c r="L90"/>
      <c r="M90"/>
      <c r="N90"/>
      <c r="O90"/>
      <c r="P90"/>
      <c r="Q90"/>
      <c r="R90"/>
      <c r="S90"/>
      <c r="T90"/>
    </row>
    <row r="91" spans="1:20" x14ac:dyDescent="0.25">
      <c r="A91" s="182" t="s">
        <v>135</v>
      </c>
      <c r="B91" s="160" t="s">
        <v>136</v>
      </c>
      <c r="C91" s="162"/>
      <c r="J91"/>
      <c r="K91"/>
      <c r="L91"/>
      <c r="M91"/>
      <c r="N91"/>
      <c r="O91"/>
      <c r="P91"/>
      <c r="Q91"/>
      <c r="R91"/>
      <c r="S91"/>
      <c r="T91"/>
    </row>
    <row r="92" spans="1:20" x14ac:dyDescent="0.25">
      <c r="J92"/>
      <c r="K92" s="183"/>
      <c r="L92"/>
      <c r="M92"/>
      <c r="N92"/>
      <c r="O92"/>
      <c r="P92"/>
      <c r="Q92"/>
      <c r="R92"/>
      <c r="S92"/>
      <c r="T92"/>
    </row>
    <row r="93" spans="1:20" x14ac:dyDescent="0.25">
      <c r="A93" s="176" t="s">
        <v>141</v>
      </c>
      <c r="B93" s="176"/>
      <c r="C93" s="176"/>
      <c r="D93" s="176"/>
      <c r="E93" s="176"/>
      <c r="F93" s="176"/>
      <c r="G93" s="176"/>
      <c r="H93" s="176"/>
      <c r="J93"/>
      <c r="K93"/>
      <c r="L93"/>
      <c r="M93"/>
      <c r="N93"/>
      <c r="O93"/>
      <c r="P93"/>
      <c r="Q93"/>
      <c r="R93"/>
      <c r="S93"/>
      <c r="T93"/>
    </row>
    <row r="94" spans="1:20" x14ac:dyDescent="0.25">
      <c r="A94" s="176" t="s">
        <v>142</v>
      </c>
      <c r="B94" s="176"/>
      <c r="C94" s="176"/>
      <c r="D94" s="176"/>
      <c r="E94" s="176"/>
      <c r="F94" s="176"/>
      <c r="G94" s="176"/>
      <c r="H94" s="176"/>
      <c r="J94"/>
      <c r="K94"/>
      <c r="L94"/>
      <c r="M94"/>
      <c r="N94"/>
      <c r="O94"/>
      <c r="P94"/>
      <c r="Q94"/>
      <c r="R94"/>
      <c r="S94"/>
      <c r="T94"/>
    </row>
    <row r="95" spans="1:20" x14ac:dyDescent="0.25">
      <c r="A95" s="180" t="s">
        <v>132</v>
      </c>
      <c r="B95" s="161" t="s">
        <v>140</v>
      </c>
      <c r="C95" s="181"/>
      <c r="J95"/>
      <c r="K95"/>
      <c r="L95"/>
      <c r="M95"/>
      <c r="N95"/>
      <c r="O95"/>
      <c r="P95"/>
      <c r="Q95"/>
      <c r="R95"/>
      <c r="S95"/>
      <c r="T95"/>
    </row>
    <row r="96" spans="1:20" x14ac:dyDescent="0.25">
      <c r="A96" s="182" t="s">
        <v>135</v>
      </c>
      <c r="B96" s="160" t="s">
        <v>136</v>
      </c>
      <c r="C96" s="162"/>
      <c r="J96"/>
      <c r="K96"/>
      <c r="L96"/>
      <c r="M96"/>
      <c r="N96"/>
      <c r="O96"/>
      <c r="P96"/>
      <c r="Q96"/>
      <c r="R96"/>
      <c r="S96"/>
      <c r="T96"/>
    </row>
    <row r="97" spans="1:20" x14ac:dyDescent="0.25">
      <c r="J97"/>
      <c r="K97"/>
      <c r="L97"/>
      <c r="M97"/>
      <c r="N97"/>
      <c r="O97"/>
      <c r="P97"/>
      <c r="Q97"/>
      <c r="R97"/>
      <c r="S97"/>
      <c r="T97"/>
    </row>
    <row r="98" spans="1:20" x14ac:dyDescent="0.25">
      <c r="A98" s="176" t="s">
        <v>143</v>
      </c>
      <c r="B98" s="176"/>
      <c r="C98" s="176"/>
      <c r="D98" s="176"/>
      <c r="E98" s="176"/>
      <c r="F98" s="176"/>
      <c r="G98" s="176"/>
      <c r="H98" s="176"/>
      <c r="J98"/>
      <c r="K98"/>
      <c r="L98"/>
      <c r="M98"/>
      <c r="N98"/>
      <c r="O98"/>
      <c r="P98"/>
      <c r="Q98"/>
      <c r="R98"/>
      <c r="S98"/>
      <c r="T98"/>
    </row>
    <row r="99" spans="1:20" x14ac:dyDescent="0.25">
      <c r="A99" s="176" t="s">
        <v>144</v>
      </c>
      <c r="B99" s="176"/>
      <c r="C99" s="176"/>
      <c r="D99" s="176"/>
      <c r="E99" s="176"/>
      <c r="F99" s="176"/>
      <c r="G99" s="176"/>
      <c r="H99" s="176"/>
      <c r="J99"/>
      <c r="K99"/>
      <c r="L99"/>
      <c r="M99"/>
      <c r="N99"/>
      <c r="O99"/>
      <c r="P99"/>
      <c r="Q99"/>
      <c r="R99"/>
      <c r="S99"/>
      <c r="T99"/>
    </row>
    <row r="100" spans="1:20" x14ac:dyDescent="0.25">
      <c r="A100" s="180" t="s">
        <v>132</v>
      </c>
      <c r="B100" s="161" t="s">
        <v>140</v>
      </c>
      <c r="C100" s="181"/>
      <c r="J100"/>
      <c r="K100"/>
      <c r="L100"/>
      <c r="M100"/>
      <c r="N100"/>
      <c r="O100"/>
      <c r="P100"/>
      <c r="Q100"/>
      <c r="R100"/>
      <c r="S100"/>
      <c r="T100"/>
    </row>
    <row r="101" spans="1:20" x14ac:dyDescent="0.25">
      <c r="A101" s="182" t="s">
        <v>135</v>
      </c>
      <c r="B101" s="160" t="s">
        <v>136</v>
      </c>
      <c r="C101" s="162"/>
      <c r="J101"/>
      <c r="K101"/>
      <c r="L101"/>
      <c r="M101"/>
      <c r="N101"/>
      <c r="O101"/>
      <c r="P101"/>
      <c r="Q101"/>
      <c r="R101"/>
      <c r="S101"/>
      <c r="T101"/>
    </row>
    <row r="102" spans="1:20" x14ac:dyDescent="0.25">
      <c r="J102"/>
      <c r="K102"/>
      <c r="L102"/>
      <c r="M102"/>
      <c r="N102"/>
      <c r="O102"/>
      <c r="P102"/>
      <c r="Q102"/>
      <c r="R102"/>
      <c r="S102"/>
      <c r="T102"/>
    </row>
    <row r="103" spans="1:20" x14ac:dyDescent="0.25">
      <c r="A103" s="176" t="s">
        <v>145</v>
      </c>
      <c r="B103" s="176"/>
      <c r="C103" s="176"/>
      <c r="D103" s="176"/>
      <c r="E103" s="176"/>
      <c r="F103" s="176"/>
      <c r="G103" s="176"/>
      <c r="H103" s="176"/>
      <c r="J103"/>
      <c r="K103"/>
      <c r="L103"/>
      <c r="M103"/>
      <c r="N103"/>
      <c r="O103"/>
      <c r="P103"/>
      <c r="Q103"/>
      <c r="R103"/>
      <c r="S103"/>
      <c r="T103"/>
    </row>
    <row r="104" spans="1:20" x14ac:dyDescent="0.25">
      <c r="A104" s="176" t="s">
        <v>146</v>
      </c>
      <c r="B104" s="176"/>
      <c r="C104" s="176"/>
      <c r="D104" s="176"/>
      <c r="E104" s="176"/>
      <c r="F104" s="176"/>
      <c r="G104" s="176"/>
      <c r="H104" s="176"/>
      <c r="J104"/>
      <c r="K104"/>
      <c r="L104"/>
      <c r="M104"/>
      <c r="N104"/>
      <c r="O104"/>
      <c r="P104"/>
      <c r="Q104"/>
      <c r="R104"/>
      <c r="S104"/>
      <c r="T104"/>
    </row>
    <row r="105" spans="1:20" x14ac:dyDescent="0.25">
      <c r="A105" s="180" t="s">
        <v>132</v>
      </c>
      <c r="B105" s="161" t="s">
        <v>140</v>
      </c>
      <c r="C105" s="181"/>
      <c r="J105"/>
      <c r="K105"/>
      <c r="L105"/>
      <c r="M105"/>
      <c r="N105"/>
      <c r="O105"/>
      <c r="P105"/>
      <c r="Q105"/>
      <c r="R105"/>
      <c r="S105"/>
      <c r="T105"/>
    </row>
    <row r="106" spans="1:20" x14ac:dyDescent="0.25">
      <c r="A106" s="182" t="s">
        <v>135</v>
      </c>
      <c r="B106" s="160" t="s">
        <v>136</v>
      </c>
      <c r="C106" s="162"/>
      <c r="J106"/>
      <c r="K106"/>
      <c r="L106"/>
      <c r="M106"/>
      <c r="N106"/>
      <c r="O106"/>
      <c r="P106"/>
      <c r="Q106"/>
      <c r="R106"/>
      <c r="S106"/>
      <c r="T106"/>
    </row>
    <row r="107" spans="1:20" x14ac:dyDescent="0.25">
      <c r="J107"/>
      <c r="K107"/>
      <c r="L107"/>
      <c r="M107"/>
      <c r="N107"/>
      <c r="O107"/>
      <c r="P107"/>
      <c r="Q107"/>
      <c r="R107"/>
      <c r="S107"/>
      <c r="T107"/>
    </row>
    <row r="108" spans="1:20" x14ac:dyDescent="0.25">
      <c r="A108" s="182" t="s">
        <v>115</v>
      </c>
      <c r="B108" s="160" t="s">
        <v>147</v>
      </c>
      <c r="J108"/>
      <c r="K108"/>
      <c r="L108"/>
      <c r="M108"/>
      <c r="N108"/>
      <c r="O108"/>
      <c r="P108"/>
      <c r="Q108"/>
      <c r="R108"/>
      <c r="S108"/>
      <c r="T108"/>
    </row>
    <row r="109" spans="1:20" ht="30" customHeight="1" x14ac:dyDescent="0.25">
      <c r="C109" s="16"/>
      <c r="D109" s="16"/>
      <c r="E109" s="16"/>
      <c r="F109" s="16"/>
      <c r="G109" s="16"/>
      <c r="H109" s="16"/>
      <c r="I109" s="16"/>
    </row>
    <row r="110" spans="1:20" ht="41.25" customHeight="1" x14ac:dyDescent="0.25">
      <c r="C110" s="16"/>
      <c r="D110" s="16"/>
      <c r="E110" s="16"/>
      <c r="F110" s="16"/>
      <c r="G110" s="16"/>
      <c r="H110" s="16"/>
      <c r="I110" s="16"/>
    </row>
    <row r="111" spans="1:20" ht="48.75" customHeight="1" x14ac:dyDescent="0.25">
      <c r="A111" s="58" t="s">
        <v>20</v>
      </c>
      <c r="C111" s="16"/>
      <c r="D111" s="16"/>
      <c r="E111" s="16"/>
      <c r="F111" s="16"/>
      <c r="G111" s="16"/>
      <c r="H111" s="16"/>
      <c r="I111" s="16"/>
    </row>
    <row r="112" spans="1:20" ht="48" customHeight="1" x14ac:dyDescent="0.25">
      <c r="A112" s="58" t="s">
        <v>21</v>
      </c>
      <c r="C112" s="16"/>
      <c r="D112" s="16"/>
      <c r="E112" s="16"/>
      <c r="F112" s="16"/>
      <c r="G112" s="16"/>
      <c r="H112" s="16"/>
      <c r="I112" s="16"/>
    </row>
    <row r="113" spans="1:9" ht="37.5" customHeight="1" x14ac:dyDescent="0.25">
      <c r="A113" s="60" t="s">
        <v>22</v>
      </c>
      <c r="C113" s="16"/>
      <c r="D113" s="16"/>
      <c r="E113" s="16"/>
      <c r="F113" s="16"/>
      <c r="G113" s="16"/>
      <c r="H113" s="16"/>
      <c r="I113" s="16"/>
    </row>
    <row r="114" spans="1:9" ht="36" customHeight="1" x14ac:dyDescent="0.25">
      <c r="A114" s="58" t="s">
        <v>23</v>
      </c>
      <c r="C114" s="16"/>
      <c r="D114" s="16"/>
      <c r="E114" s="16"/>
      <c r="F114" s="16"/>
      <c r="G114" s="16"/>
      <c r="H114" s="16"/>
      <c r="I114" s="16"/>
    </row>
    <row r="115" spans="1:9" x14ac:dyDescent="0.25">
      <c r="A115" s="58" t="s">
        <v>24</v>
      </c>
    </row>
    <row r="116" spans="1:9" x14ac:dyDescent="0.25">
      <c r="A116" s="58" t="s">
        <v>25</v>
      </c>
    </row>
    <row r="117" spans="1:9" x14ac:dyDescent="0.25">
      <c r="A117" s="58" t="s">
        <v>26</v>
      </c>
    </row>
    <row r="118" spans="1:9" x14ac:dyDescent="0.25">
      <c r="A118" s="58" t="s">
        <v>27</v>
      </c>
    </row>
    <row r="119" spans="1:9" x14ac:dyDescent="0.25">
      <c r="A119" s="58" t="s">
        <v>28</v>
      </c>
    </row>
    <row r="120" spans="1:9" x14ac:dyDescent="0.25">
      <c r="A120" s="58" t="s">
        <v>29</v>
      </c>
    </row>
    <row r="121" spans="1:9" x14ac:dyDescent="0.25">
      <c r="A121" s="59" t="s">
        <v>30</v>
      </c>
    </row>
  </sheetData>
  <mergeCells count="4">
    <mergeCell ref="A15:I15"/>
    <mergeCell ref="B3:H5"/>
    <mergeCell ref="B6:H7"/>
    <mergeCell ref="B8:H13"/>
  </mergeCells>
  <hyperlinks>
    <hyperlink ref="A113" location="_msocom_1" display="•       What was the i) seedling production count and ii[MH1] ) seedling sales for your organization's most recently completed fiscal year?" xr:uid="{2474FE57-3FB1-41B2-B5AB-E1C5CF74B7C5}"/>
    <hyperlink ref="A121" location="_msoanchor_1" display=" [MH1]Vanessa: Changed to mirror script" xr:uid="{1C15A545-A89A-4109-BD4D-71AEA6810ED8}"/>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4884B7-DD30-42E4-A430-C7AF162B3275}">
  <sheetPr>
    <tabColor rgb="FF92D050"/>
  </sheetPr>
  <dimension ref="A1:M560"/>
  <sheetViews>
    <sheetView tabSelected="1" zoomScale="80" zoomScaleNormal="80" workbookViewId="0">
      <selection activeCell="F16" sqref="F16"/>
    </sheetView>
  </sheetViews>
  <sheetFormatPr defaultRowHeight="15" x14ac:dyDescent="0.25"/>
  <cols>
    <col min="1" max="1" width="21.28515625" style="1" customWidth="1"/>
    <col min="2" max="2" width="16.7109375" style="1" customWidth="1"/>
    <col min="3" max="3" width="10.42578125" style="1" customWidth="1"/>
    <col min="4" max="4" width="10.85546875" style="1" customWidth="1"/>
    <col min="5" max="5" width="14.7109375" style="1" customWidth="1"/>
    <col min="6" max="6" width="11.140625" style="1" customWidth="1"/>
    <col min="7" max="7" width="22.7109375" style="1" customWidth="1"/>
    <col min="8" max="8" width="46.42578125" style="38" customWidth="1"/>
    <col min="9" max="9" width="17.85546875" style="2" customWidth="1"/>
    <col min="10" max="10" width="21" style="3" customWidth="1"/>
    <col min="11" max="11" width="0.28515625" style="61" customWidth="1"/>
    <col min="12" max="12" width="0.140625" style="25" customWidth="1"/>
    <col min="13" max="13" width="9.140625" style="25"/>
    <col min="14" max="16384" width="9.140625" style="1"/>
  </cols>
  <sheetData>
    <row r="1" spans="1:13" s="212" customFormat="1" ht="18.75" x14ac:dyDescent="0.3">
      <c r="A1" s="211" t="s">
        <v>0</v>
      </c>
      <c r="B1" s="211"/>
      <c r="C1" s="211"/>
      <c r="D1" s="211"/>
      <c r="E1" s="211"/>
      <c r="F1" s="211"/>
      <c r="G1" s="211"/>
      <c r="H1" s="211"/>
      <c r="I1" s="211"/>
      <c r="J1" s="211"/>
      <c r="K1" s="211"/>
    </row>
    <row r="2" spans="1:13" s="30" customFormat="1" ht="14.25" customHeight="1" x14ac:dyDescent="0.25">
      <c r="A2" s="220" t="s">
        <v>76</v>
      </c>
      <c r="B2" s="220"/>
      <c r="C2" s="220"/>
      <c r="D2" s="220"/>
      <c r="E2" s="220"/>
      <c r="F2" s="220"/>
      <c r="G2" s="220"/>
      <c r="H2" s="220"/>
      <c r="I2" s="220"/>
      <c r="J2" s="220"/>
      <c r="K2" s="121"/>
      <c r="L2" s="121"/>
      <c r="M2" s="122"/>
    </row>
    <row r="3" spans="1:13" s="30" customFormat="1" ht="27" customHeight="1" thickBot="1" x14ac:dyDescent="0.3">
      <c r="A3" s="221"/>
      <c r="B3" s="222"/>
      <c r="C3" s="222"/>
      <c r="D3" s="222"/>
      <c r="E3" s="222"/>
      <c r="F3" s="221"/>
      <c r="G3" s="221"/>
      <c r="H3" s="222"/>
      <c r="I3" s="222"/>
      <c r="J3" s="222"/>
      <c r="K3" s="121"/>
      <c r="L3" s="121"/>
      <c r="M3" s="122"/>
    </row>
    <row r="4" spans="1:13" s="30" customFormat="1" ht="90.75" customHeight="1" thickBot="1" x14ac:dyDescent="0.3">
      <c r="A4" s="152" t="s">
        <v>79</v>
      </c>
      <c r="B4" s="223" t="s">
        <v>81</v>
      </c>
      <c r="C4" s="224"/>
      <c r="D4" s="224"/>
      <c r="E4" s="225"/>
      <c r="F4" s="139"/>
      <c r="G4" s="139"/>
      <c r="H4" s="153" t="s">
        <v>155</v>
      </c>
      <c r="I4" s="156"/>
      <c r="J4" s="157"/>
      <c r="K4" s="121"/>
      <c r="L4" s="121"/>
      <c r="M4" s="122"/>
    </row>
    <row r="5" spans="1:13" s="13" customFormat="1" ht="46.5" customHeight="1" thickBot="1" x14ac:dyDescent="0.3">
      <c r="A5" s="73" t="s">
        <v>4</v>
      </c>
      <c r="B5" s="148" t="s">
        <v>31</v>
      </c>
      <c r="C5" s="148" t="s">
        <v>32</v>
      </c>
      <c r="D5" s="149" t="s">
        <v>7</v>
      </c>
      <c r="E5" s="150" t="s">
        <v>80</v>
      </c>
      <c r="F5" s="144" t="s">
        <v>9</v>
      </c>
      <c r="G5" s="46" t="s">
        <v>10</v>
      </c>
      <c r="H5" s="151" t="s">
        <v>11</v>
      </c>
      <c r="I5" s="154" t="s">
        <v>33</v>
      </c>
      <c r="J5" s="155" t="s">
        <v>52</v>
      </c>
      <c r="K5" s="123" t="s">
        <v>34</v>
      </c>
      <c r="L5" s="123" t="s">
        <v>35</v>
      </c>
      <c r="M5" s="124"/>
    </row>
    <row r="6" spans="1:13" s="12" customFormat="1" ht="15.75" x14ac:dyDescent="0.25">
      <c r="A6" s="213" t="s">
        <v>77</v>
      </c>
      <c r="B6" s="75" t="s">
        <v>37</v>
      </c>
      <c r="C6" s="76" t="s">
        <v>38</v>
      </c>
      <c r="D6" s="81">
        <v>6</v>
      </c>
      <c r="E6" s="140">
        <v>0.7</v>
      </c>
      <c r="F6" s="145">
        <f>D6*(E6)</f>
        <v>4.1999999999999993</v>
      </c>
      <c r="G6" s="47">
        <f>D6-F6</f>
        <v>1.8000000000000007</v>
      </c>
      <c r="H6" s="85">
        <v>4000</v>
      </c>
      <c r="I6" s="14">
        <f t="shared" ref="I6:I11" si="0">H6*F6</f>
        <v>16799.999999999996</v>
      </c>
      <c r="J6" s="15">
        <f>H6*G6</f>
        <v>7200.0000000000027</v>
      </c>
      <c r="K6" s="125">
        <f>H6*D6</f>
        <v>24000</v>
      </c>
      <c r="L6" s="125">
        <f>I6+J6</f>
        <v>24000</v>
      </c>
      <c r="M6" s="25"/>
    </row>
    <row r="7" spans="1:13" ht="15.75" x14ac:dyDescent="0.25">
      <c r="A7" s="214"/>
      <c r="B7" s="77" t="s">
        <v>37</v>
      </c>
      <c r="C7" s="78" t="s">
        <v>39</v>
      </c>
      <c r="D7" s="82">
        <v>6</v>
      </c>
      <c r="E7" s="141">
        <v>0.7</v>
      </c>
      <c r="F7" s="146">
        <f>D7*(E7)</f>
        <v>4.1999999999999993</v>
      </c>
      <c r="G7" s="31">
        <f t="shared" ref="G7:G11" si="1">D7-F7</f>
        <v>1.8000000000000007</v>
      </c>
      <c r="H7" s="86">
        <v>4000</v>
      </c>
      <c r="I7" s="14">
        <f t="shared" si="0"/>
        <v>16799.999999999996</v>
      </c>
      <c r="J7" s="15">
        <f>H7*G7</f>
        <v>7200.0000000000027</v>
      </c>
      <c r="K7" s="125">
        <f>H7*D7</f>
        <v>24000</v>
      </c>
      <c r="L7" s="125">
        <f t="shared" ref="L7:L11" si="2">I7+J7</f>
        <v>24000</v>
      </c>
    </row>
    <row r="8" spans="1:13" ht="15.75" x14ac:dyDescent="0.25">
      <c r="A8" s="215"/>
      <c r="B8" s="77" t="s">
        <v>40</v>
      </c>
      <c r="C8" s="78" t="s">
        <v>41</v>
      </c>
      <c r="D8" s="82">
        <v>9</v>
      </c>
      <c r="E8" s="141">
        <v>0.6</v>
      </c>
      <c r="F8" s="146">
        <f t="shared" ref="F8:F10" si="3">D8*(E8)</f>
        <v>5.3999999999999995</v>
      </c>
      <c r="G8" s="31">
        <f t="shared" si="1"/>
        <v>3.6000000000000005</v>
      </c>
      <c r="H8" s="86">
        <v>2000</v>
      </c>
      <c r="I8" s="14">
        <f t="shared" si="0"/>
        <v>10799.999999999998</v>
      </c>
      <c r="J8" s="15">
        <f t="shared" ref="J8:J11" si="4">H8*G8</f>
        <v>7200.0000000000009</v>
      </c>
      <c r="K8" s="125">
        <f>H8*D8</f>
        <v>18000</v>
      </c>
      <c r="L8" s="125">
        <f t="shared" si="2"/>
        <v>18000</v>
      </c>
    </row>
    <row r="9" spans="1:13" ht="15.75" x14ac:dyDescent="0.25">
      <c r="A9" s="216" t="s">
        <v>78</v>
      </c>
      <c r="B9" s="77" t="s">
        <v>40</v>
      </c>
      <c r="C9" s="78" t="s">
        <v>41</v>
      </c>
      <c r="D9" s="94">
        <v>9</v>
      </c>
      <c r="E9" s="141">
        <v>0.6</v>
      </c>
      <c r="F9" s="146">
        <f t="shared" si="3"/>
        <v>5.3999999999999995</v>
      </c>
      <c r="G9" s="31">
        <f t="shared" si="1"/>
        <v>3.6000000000000005</v>
      </c>
      <c r="H9" s="86">
        <v>2000</v>
      </c>
      <c r="I9" s="9">
        <f t="shared" si="0"/>
        <v>10799.999999999998</v>
      </c>
      <c r="J9" s="8">
        <f>H9*G9</f>
        <v>7200.0000000000009</v>
      </c>
      <c r="K9" s="125">
        <f t="shared" ref="K9:K11" si="5">H9*D9</f>
        <v>18000</v>
      </c>
      <c r="L9" s="125">
        <f t="shared" si="2"/>
        <v>18000</v>
      </c>
    </row>
    <row r="10" spans="1:13" ht="15.75" x14ac:dyDescent="0.25">
      <c r="A10" s="214"/>
      <c r="B10" s="77" t="s">
        <v>40</v>
      </c>
      <c r="C10" s="78" t="s">
        <v>43</v>
      </c>
      <c r="D10" s="82">
        <v>12</v>
      </c>
      <c r="E10" s="141">
        <v>0.6</v>
      </c>
      <c r="F10" s="146">
        <f t="shared" si="3"/>
        <v>7.1999999999999993</v>
      </c>
      <c r="G10" s="31">
        <f t="shared" si="1"/>
        <v>4.8000000000000007</v>
      </c>
      <c r="H10" s="86">
        <v>2000</v>
      </c>
      <c r="I10" s="14">
        <f t="shared" si="0"/>
        <v>14399.999999999998</v>
      </c>
      <c r="J10" s="15">
        <f t="shared" si="4"/>
        <v>9600.0000000000018</v>
      </c>
      <c r="K10" s="125">
        <f t="shared" si="5"/>
        <v>24000</v>
      </c>
      <c r="L10" s="125">
        <f t="shared" si="2"/>
        <v>24000</v>
      </c>
    </row>
    <row r="11" spans="1:13" ht="16.5" thickBot="1" x14ac:dyDescent="0.3">
      <c r="A11" s="217"/>
      <c r="B11" s="95" t="s">
        <v>40</v>
      </c>
      <c r="C11" s="96" t="s">
        <v>44</v>
      </c>
      <c r="D11" s="97">
        <v>25</v>
      </c>
      <c r="E11" s="142">
        <v>0.6</v>
      </c>
      <c r="F11" s="147">
        <f>D11*(E11)</f>
        <v>15</v>
      </c>
      <c r="G11" s="98">
        <f t="shared" si="1"/>
        <v>10</v>
      </c>
      <c r="H11" s="99">
        <v>2000</v>
      </c>
      <c r="I11" s="100">
        <f t="shared" si="0"/>
        <v>30000</v>
      </c>
      <c r="J11" s="128">
        <f t="shared" si="4"/>
        <v>20000</v>
      </c>
      <c r="K11" s="125">
        <f t="shared" si="5"/>
        <v>50000</v>
      </c>
      <c r="L11" s="125">
        <f t="shared" si="2"/>
        <v>50000</v>
      </c>
    </row>
    <row r="12" spans="1:13" ht="16.5" thickBot="1" x14ac:dyDescent="0.3">
      <c r="A12" s="10" t="s">
        <v>45</v>
      </c>
      <c r="B12" s="10" t="s">
        <v>45</v>
      </c>
      <c r="C12" s="10" t="s">
        <v>45</v>
      </c>
      <c r="D12" s="10" t="s">
        <v>45</v>
      </c>
      <c r="E12" s="10" t="s">
        <v>45</v>
      </c>
      <c r="F12" s="11" t="s">
        <v>45</v>
      </c>
      <c r="G12" s="137" t="s">
        <v>46</v>
      </c>
      <c r="H12" s="138">
        <f>SUM(H6:H11)</f>
        <v>16000</v>
      </c>
      <c r="I12" s="34">
        <f>SUM(I6:I11)</f>
        <v>99599.999999999985</v>
      </c>
      <c r="J12" s="35">
        <f>SUM(J6:J11)</f>
        <v>58400.000000000007</v>
      </c>
      <c r="K12" s="126">
        <f>SUM(K6:K11)</f>
        <v>158000</v>
      </c>
      <c r="L12" s="126">
        <f>SUM(L6:L11)+I14</f>
        <v>165470</v>
      </c>
    </row>
    <row r="13" spans="1:13" ht="15.75" thickBot="1" x14ac:dyDescent="0.3">
      <c r="A13" s="2"/>
      <c r="B13" s="2"/>
      <c r="C13" s="2"/>
      <c r="D13" s="2"/>
      <c r="E13" s="2"/>
      <c r="F13" s="2"/>
      <c r="G13" s="6"/>
      <c r="H13" s="41"/>
      <c r="I13" s="6"/>
      <c r="J13" s="129"/>
    </row>
    <row r="14" spans="1:13" ht="15.75" thickBot="1" x14ac:dyDescent="0.3">
      <c r="A14" s="2"/>
      <c r="B14" s="2"/>
      <c r="C14" s="2"/>
      <c r="D14" s="2"/>
      <c r="E14" s="2"/>
      <c r="F14" s="2"/>
      <c r="G14" s="112"/>
      <c r="H14" s="110" t="s">
        <v>47</v>
      </c>
      <c r="I14" s="42">
        <f>I12*0.075</f>
        <v>7469.9999999999982</v>
      </c>
      <c r="J14" s="43"/>
      <c r="L14" s="127"/>
    </row>
    <row r="15" spans="1:13" ht="15.75" thickBot="1" x14ac:dyDescent="0.3">
      <c r="A15" s="2"/>
      <c r="B15" s="2"/>
      <c r="C15" s="2"/>
      <c r="D15" s="2"/>
      <c r="E15" s="2"/>
      <c r="F15" s="2"/>
      <c r="G15" s="107"/>
      <c r="H15" s="107"/>
      <c r="J15" s="2"/>
    </row>
    <row r="16" spans="1:13" customFormat="1" ht="15.75" thickBot="1" x14ac:dyDescent="0.3">
      <c r="A16" s="2"/>
      <c r="B16" s="2"/>
      <c r="C16" s="2"/>
      <c r="D16" s="2"/>
      <c r="E16" s="2"/>
      <c r="F16" s="2"/>
      <c r="G16" s="107"/>
      <c r="H16" s="108" t="s">
        <v>75</v>
      </c>
      <c r="I16" s="102">
        <f>I14+I12</f>
        <v>107069.99999999999</v>
      </c>
      <c r="J16" s="2"/>
      <c r="K16" s="61"/>
      <c r="L16" s="25"/>
      <c r="M16" s="25"/>
    </row>
    <row r="17" spans="1:13" customFormat="1" ht="15.75" thickBot="1" x14ac:dyDescent="0.3">
      <c r="A17" s="2"/>
      <c r="B17" s="2"/>
      <c r="C17" s="2"/>
      <c r="D17" s="2"/>
      <c r="E17" s="2"/>
      <c r="F17" s="2"/>
      <c r="G17" s="113"/>
      <c r="H17" s="109" t="s">
        <v>62</v>
      </c>
      <c r="I17" s="105">
        <v>5000</v>
      </c>
      <c r="J17" s="4"/>
      <c r="K17" s="61"/>
      <c r="L17" s="25"/>
      <c r="M17" s="25"/>
    </row>
    <row r="18" spans="1:13" customFormat="1" ht="15.75" thickBot="1" x14ac:dyDescent="0.3">
      <c r="A18" s="2"/>
      <c r="B18" s="2"/>
      <c r="C18" s="2"/>
      <c r="D18" s="2"/>
      <c r="E18" s="2"/>
      <c r="F18" s="2"/>
      <c r="G18" s="113"/>
      <c r="H18" s="109" t="s">
        <v>48</v>
      </c>
      <c r="I18" s="101">
        <f>I16+I17</f>
        <v>112069.99999999999</v>
      </c>
      <c r="J18" s="4"/>
      <c r="K18" s="61"/>
      <c r="L18" s="25"/>
      <c r="M18" s="25"/>
    </row>
    <row r="19" spans="1:13" customFormat="1" ht="15.75" thickBot="1" x14ac:dyDescent="0.3">
      <c r="A19" s="2"/>
      <c r="B19" s="2"/>
      <c r="C19" s="2"/>
      <c r="D19" s="2"/>
      <c r="E19" s="2"/>
      <c r="F19" s="2"/>
      <c r="G19" s="113"/>
      <c r="H19" s="110" t="s">
        <v>49</v>
      </c>
      <c r="I19" s="32">
        <f>I12+J12+I14+I17</f>
        <v>170470</v>
      </c>
      <c r="J19" s="4"/>
      <c r="K19" s="61"/>
      <c r="L19" s="25"/>
      <c r="M19" s="25"/>
    </row>
    <row r="20" spans="1:13" x14ac:dyDescent="0.25">
      <c r="A20" s="2"/>
      <c r="B20" s="2"/>
      <c r="C20" s="2"/>
      <c r="D20" s="2"/>
      <c r="E20" s="2"/>
      <c r="F20" s="2"/>
      <c r="G20" s="107"/>
      <c r="H20" s="114"/>
      <c r="I20" s="6"/>
      <c r="J20" s="2"/>
    </row>
    <row r="21" spans="1:13" x14ac:dyDescent="0.25">
      <c r="A21" s="2"/>
      <c r="B21" s="2"/>
      <c r="C21" s="2"/>
      <c r="D21" s="2"/>
      <c r="E21" s="2"/>
      <c r="F21" s="2"/>
      <c r="G21" s="115" t="s">
        <v>50</v>
      </c>
      <c r="H21" s="116" t="s">
        <v>51</v>
      </c>
      <c r="I21" s="45">
        <f>K12</f>
        <v>158000</v>
      </c>
      <c r="J21" s="2"/>
    </row>
    <row r="22" spans="1:13" x14ac:dyDescent="0.25">
      <c r="A22" s="2"/>
      <c r="B22" s="2"/>
      <c r="C22" s="2"/>
      <c r="D22" s="2"/>
      <c r="E22" s="2"/>
      <c r="F22" s="2"/>
      <c r="G22" s="2"/>
      <c r="H22" s="37"/>
      <c r="J22" s="2"/>
    </row>
    <row r="23" spans="1:13" customFormat="1" ht="15.75" thickBot="1" x14ac:dyDescent="0.3">
      <c r="A23" s="2"/>
      <c r="B23" s="2"/>
      <c r="C23" s="2"/>
      <c r="D23" s="2"/>
      <c r="E23" s="2"/>
      <c r="F23" s="2"/>
      <c r="G23" s="3"/>
      <c r="H23" s="36"/>
      <c r="I23" s="44"/>
      <c r="J23" s="2"/>
      <c r="K23" s="61"/>
      <c r="L23" s="25"/>
      <c r="M23" s="25"/>
    </row>
    <row r="24" spans="1:13" customFormat="1" ht="15.75" x14ac:dyDescent="0.25">
      <c r="A24" s="2"/>
      <c r="B24" s="2"/>
      <c r="C24" s="2"/>
      <c r="D24" s="2"/>
      <c r="E24" s="2"/>
      <c r="F24" s="3"/>
      <c r="G24" s="62" t="s">
        <v>57</v>
      </c>
      <c r="H24" s="63" t="s">
        <v>58</v>
      </c>
      <c r="I24" s="90" t="s">
        <v>59</v>
      </c>
      <c r="J24" s="2"/>
      <c r="K24" s="25"/>
      <c r="L24" s="25"/>
      <c r="M24" s="25"/>
    </row>
    <row r="25" spans="1:13" customFormat="1" ht="51.75" customHeight="1" thickBot="1" x14ac:dyDescent="0.3">
      <c r="A25" s="2"/>
      <c r="B25" s="2"/>
      <c r="C25" s="2"/>
      <c r="D25" s="2"/>
      <c r="E25" s="2"/>
      <c r="F25" s="2"/>
      <c r="G25" s="64" t="s">
        <v>60</v>
      </c>
      <c r="H25" s="65" t="s">
        <v>60</v>
      </c>
      <c r="I25" s="136" t="s">
        <v>61</v>
      </c>
      <c r="J25" s="2"/>
      <c r="K25" s="25"/>
      <c r="L25" s="25"/>
      <c r="M25" s="25"/>
    </row>
    <row r="26" spans="1:13" customFormat="1" x14ac:dyDescent="0.25">
      <c r="A26" s="2"/>
      <c r="B26" s="2"/>
      <c r="C26" s="2"/>
      <c r="D26" s="2"/>
      <c r="E26" s="2"/>
      <c r="F26" s="2"/>
      <c r="G26" s="66" t="s">
        <v>74</v>
      </c>
      <c r="H26" s="67" t="s">
        <v>62</v>
      </c>
      <c r="I26" s="104">
        <v>5000</v>
      </c>
      <c r="J26" s="2"/>
      <c r="K26" s="25"/>
      <c r="L26" s="25"/>
      <c r="M26" s="25"/>
    </row>
    <row r="27" spans="1:13" customFormat="1" x14ac:dyDescent="0.25">
      <c r="A27" s="2"/>
      <c r="B27" s="2"/>
      <c r="C27" s="2"/>
      <c r="D27" s="2"/>
      <c r="E27" s="2"/>
      <c r="F27" s="3"/>
      <c r="G27" s="69" t="s">
        <v>63</v>
      </c>
      <c r="H27" s="70" t="s">
        <v>64</v>
      </c>
      <c r="I27" s="105">
        <v>24000</v>
      </c>
      <c r="J27" s="2"/>
      <c r="K27" s="25"/>
      <c r="L27" s="25"/>
      <c r="M27" s="25"/>
    </row>
    <row r="28" spans="1:13" customFormat="1" x14ac:dyDescent="0.25">
      <c r="A28" s="2"/>
      <c r="B28" s="2"/>
      <c r="C28" s="2"/>
      <c r="D28" s="2"/>
      <c r="E28" s="2"/>
      <c r="F28" s="2"/>
      <c r="G28" s="69" t="s">
        <v>65</v>
      </c>
      <c r="H28" s="70" t="s">
        <v>66</v>
      </c>
      <c r="I28" s="105">
        <v>46000</v>
      </c>
      <c r="J28" s="2"/>
      <c r="K28" s="25"/>
      <c r="L28" s="25"/>
      <c r="M28" s="25"/>
    </row>
    <row r="29" spans="1:13" customFormat="1" x14ac:dyDescent="0.25">
      <c r="A29" s="2"/>
      <c r="B29" s="2"/>
      <c r="C29" s="2"/>
      <c r="D29" s="2"/>
      <c r="E29" s="2"/>
      <c r="F29" s="2"/>
      <c r="G29" s="69" t="s">
        <v>67</v>
      </c>
      <c r="H29" s="70" t="s">
        <v>68</v>
      </c>
      <c r="I29" s="105">
        <v>7000</v>
      </c>
      <c r="J29" s="2"/>
      <c r="K29" s="25"/>
      <c r="L29" s="25"/>
      <c r="M29" s="25"/>
    </row>
    <row r="30" spans="1:13" customFormat="1" x14ac:dyDescent="0.25">
      <c r="A30" s="2"/>
      <c r="B30" s="2"/>
      <c r="C30" s="2"/>
      <c r="D30" s="2"/>
      <c r="E30" s="2"/>
      <c r="F30" s="3"/>
      <c r="G30" s="69" t="s">
        <v>69</v>
      </c>
      <c r="H30" s="70" t="s">
        <v>70</v>
      </c>
      <c r="I30" s="105">
        <v>30070</v>
      </c>
      <c r="J30" s="2"/>
      <c r="K30" s="25"/>
      <c r="L30" s="25"/>
      <c r="M30" s="25"/>
    </row>
    <row r="31" spans="1:13" customFormat="1" ht="33" customHeight="1" thickBot="1" x14ac:dyDescent="0.3">
      <c r="A31" s="2"/>
      <c r="B31" s="5"/>
      <c r="C31" s="5"/>
      <c r="D31" s="5"/>
      <c r="E31" s="2"/>
      <c r="F31" s="2"/>
      <c r="G31" s="218" t="s">
        <v>71</v>
      </c>
      <c r="H31" s="219"/>
      <c r="I31" s="92">
        <f>SUM(I26:I30)</f>
        <v>112070</v>
      </c>
      <c r="J31" s="130"/>
      <c r="K31" s="25"/>
      <c r="L31" s="25"/>
      <c r="M31" s="25"/>
    </row>
    <row r="32" spans="1:13" customFormat="1" x14ac:dyDescent="0.25">
      <c r="A32" s="68"/>
      <c r="B32" s="118"/>
      <c r="C32" s="118"/>
      <c r="D32" s="118"/>
      <c r="E32" s="120"/>
      <c r="F32" s="1"/>
      <c r="G32" s="71"/>
      <c r="H32" s="71"/>
      <c r="I32" s="119"/>
      <c r="J32" s="118"/>
      <c r="K32" s="25"/>
      <c r="L32" s="25"/>
      <c r="M32" s="25"/>
    </row>
    <row r="33" spans="1:13" customFormat="1" x14ac:dyDescent="0.25">
      <c r="A33" s="132"/>
      <c r="B33" s="118"/>
      <c r="C33" s="118"/>
      <c r="D33" s="118"/>
      <c r="E33" s="133"/>
      <c r="F33" s="134"/>
      <c r="G33" s="135"/>
      <c r="H33" s="135" t="s">
        <v>73</v>
      </c>
      <c r="I33" s="118"/>
      <c r="J33" s="118"/>
      <c r="K33" s="25"/>
      <c r="L33" s="25"/>
      <c r="M33" s="25"/>
    </row>
    <row r="34" spans="1:13" s="25" customFormat="1" x14ac:dyDescent="0.25">
      <c r="H34" s="131"/>
      <c r="I34" s="61"/>
      <c r="J34" s="61"/>
      <c r="K34" s="61"/>
    </row>
    <row r="35" spans="1:13" s="25" customFormat="1" x14ac:dyDescent="0.25">
      <c r="H35" s="131"/>
      <c r="I35" s="61"/>
      <c r="J35" s="61"/>
      <c r="K35" s="61"/>
    </row>
    <row r="36" spans="1:13" s="25" customFormat="1" x14ac:dyDescent="0.25">
      <c r="H36" s="131"/>
      <c r="I36" s="61"/>
      <c r="J36" s="61"/>
      <c r="K36" s="61"/>
    </row>
    <row r="37" spans="1:13" s="25" customFormat="1" x14ac:dyDescent="0.25">
      <c r="H37" s="131"/>
      <c r="I37" s="61"/>
      <c r="J37" s="61"/>
      <c r="K37" s="61"/>
    </row>
    <row r="38" spans="1:13" s="25" customFormat="1" x14ac:dyDescent="0.25">
      <c r="H38" s="131"/>
      <c r="I38" s="61"/>
      <c r="J38" s="61"/>
      <c r="K38" s="61"/>
    </row>
    <row r="39" spans="1:13" s="25" customFormat="1" x14ac:dyDescent="0.25">
      <c r="H39" s="131"/>
      <c r="I39" s="61"/>
      <c r="J39" s="61"/>
      <c r="K39" s="61"/>
    </row>
    <row r="40" spans="1:13" s="25" customFormat="1" x14ac:dyDescent="0.25">
      <c r="H40" s="131"/>
      <c r="I40" s="61"/>
      <c r="J40" s="61"/>
      <c r="K40" s="61"/>
    </row>
    <row r="41" spans="1:13" s="25" customFormat="1" x14ac:dyDescent="0.25">
      <c r="H41" s="131"/>
      <c r="I41" s="61"/>
      <c r="J41" s="61"/>
      <c r="K41" s="61"/>
    </row>
    <row r="42" spans="1:13" s="25" customFormat="1" x14ac:dyDescent="0.25">
      <c r="H42" s="131"/>
      <c r="I42" s="61"/>
      <c r="J42" s="61"/>
      <c r="K42" s="61"/>
    </row>
    <row r="43" spans="1:13" s="25" customFormat="1" x14ac:dyDescent="0.25">
      <c r="H43" s="131"/>
      <c r="I43" s="61"/>
      <c r="J43" s="61"/>
      <c r="K43" s="61"/>
    </row>
    <row r="44" spans="1:13" s="25" customFormat="1" x14ac:dyDescent="0.25">
      <c r="H44" s="131"/>
      <c r="I44" s="61"/>
      <c r="J44" s="61"/>
      <c r="K44" s="61"/>
    </row>
    <row r="45" spans="1:13" s="25" customFormat="1" x14ac:dyDescent="0.25">
      <c r="H45" s="131"/>
      <c r="I45" s="61"/>
      <c r="J45" s="61"/>
      <c r="K45" s="61"/>
    </row>
    <row r="46" spans="1:13" s="25" customFormat="1" x14ac:dyDescent="0.25">
      <c r="H46" s="131"/>
      <c r="I46" s="61"/>
      <c r="J46" s="61"/>
      <c r="K46" s="61"/>
    </row>
    <row r="47" spans="1:13" s="25" customFormat="1" x14ac:dyDescent="0.25">
      <c r="H47" s="131"/>
      <c r="I47" s="61"/>
      <c r="J47" s="61"/>
      <c r="K47" s="61"/>
    </row>
    <row r="48" spans="1:13" s="25" customFormat="1" x14ac:dyDescent="0.25">
      <c r="H48" s="131"/>
      <c r="I48" s="61"/>
      <c r="J48" s="61"/>
      <c r="K48" s="61"/>
    </row>
    <row r="49" spans="8:11" s="25" customFormat="1" x14ac:dyDescent="0.25">
      <c r="H49" s="131"/>
      <c r="I49" s="61"/>
      <c r="J49" s="61"/>
      <c r="K49" s="61"/>
    </row>
    <row r="50" spans="8:11" s="25" customFormat="1" x14ac:dyDescent="0.25">
      <c r="H50" s="131"/>
      <c r="I50" s="61"/>
      <c r="J50" s="61"/>
      <c r="K50" s="61"/>
    </row>
    <row r="51" spans="8:11" s="25" customFormat="1" x14ac:dyDescent="0.25">
      <c r="H51" s="131"/>
      <c r="I51" s="61"/>
      <c r="J51" s="61"/>
      <c r="K51" s="61"/>
    </row>
    <row r="52" spans="8:11" s="25" customFormat="1" x14ac:dyDescent="0.25">
      <c r="H52" s="131"/>
      <c r="I52" s="61"/>
      <c r="J52" s="61"/>
      <c r="K52" s="61"/>
    </row>
    <row r="53" spans="8:11" s="25" customFormat="1" x14ac:dyDescent="0.25">
      <c r="H53" s="131"/>
      <c r="I53" s="61"/>
      <c r="J53" s="61"/>
      <c r="K53" s="61"/>
    </row>
    <row r="54" spans="8:11" s="25" customFormat="1" x14ac:dyDescent="0.25">
      <c r="H54" s="131"/>
      <c r="I54" s="61"/>
      <c r="J54" s="61"/>
      <c r="K54" s="61"/>
    </row>
    <row r="55" spans="8:11" s="25" customFormat="1" x14ac:dyDescent="0.25">
      <c r="H55" s="131"/>
      <c r="I55" s="61"/>
      <c r="J55" s="61"/>
      <c r="K55" s="61"/>
    </row>
    <row r="56" spans="8:11" s="25" customFormat="1" x14ac:dyDescent="0.25">
      <c r="H56" s="131"/>
      <c r="I56" s="61"/>
      <c r="J56" s="61"/>
      <c r="K56" s="61"/>
    </row>
    <row r="57" spans="8:11" s="25" customFormat="1" x14ac:dyDescent="0.25">
      <c r="H57" s="131"/>
      <c r="I57" s="61"/>
      <c r="J57" s="61"/>
      <c r="K57" s="61"/>
    </row>
    <row r="58" spans="8:11" s="25" customFormat="1" x14ac:dyDescent="0.25">
      <c r="H58" s="131"/>
      <c r="I58" s="61"/>
      <c r="J58" s="61"/>
      <c r="K58" s="61"/>
    </row>
    <row r="59" spans="8:11" s="25" customFormat="1" x14ac:dyDescent="0.25">
      <c r="H59" s="131"/>
      <c r="I59" s="61"/>
      <c r="J59" s="61"/>
      <c r="K59" s="61"/>
    </row>
    <row r="60" spans="8:11" s="25" customFormat="1" x14ac:dyDescent="0.25">
      <c r="H60" s="131"/>
      <c r="I60" s="61"/>
      <c r="J60" s="61"/>
      <c r="K60" s="61"/>
    </row>
    <row r="61" spans="8:11" s="25" customFormat="1" x14ac:dyDescent="0.25">
      <c r="H61" s="131"/>
      <c r="I61" s="61"/>
      <c r="J61" s="61"/>
      <c r="K61" s="61"/>
    </row>
    <row r="62" spans="8:11" s="25" customFormat="1" x14ac:dyDescent="0.25">
      <c r="H62" s="131"/>
      <c r="I62" s="61"/>
      <c r="J62" s="61"/>
      <c r="K62" s="61"/>
    </row>
    <row r="63" spans="8:11" s="25" customFormat="1" x14ac:dyDescent="0.25">
      <c r="H63" s="131"/>
      <c r="I63" s="61"/>
      <c r="J63" s="61"/>
      <c r="K63" s="61"/>
    </row>
    <row r="64" spans="8:11" s="25" customFormat="1" x14ac:dyDescent="0.25">
      <c r="H64" s="131"/>
      <c r="I64" s="61"/>
      <c r="J64" s="61"/>
      <c r="K64" s="61"/>
    </row>
    <row r="65" spans="8:11" s="25" customFormat="1" x14ac:dyDescent="0.25">
      <c r="H65" s="131"/>
      <c r="I65" s="61"/>
      <c r="J65" s="61"/>
      <c r="K65" s="61"/>
    </row>
    <row r="66" spans="8:11" s="25" customFormat="1" x14ac:dyDescent="0.25">
      <c r="H66" s="131"/>
      <c r="I66" s="61"/>
      <c r="J66" s="61"/>
      <c r="K66" s="61"/>
    </row>
    <row r="67" spans="8:11" s="25" customFormat="1" x14ac:dyDescent="0.25">
      <c r="H67" s="131"/>
      <c r="I67" s="61"/>
      <c r="J67" s="61"/>
      <c r="K67" s="61"/>
    </row>
    <row r="68" spans="8:11" s="25" customFormat="1" x14ac:dyDescent="0.25">
      <c r="H68" s="131"/>
      <c r="I68" s="61"/>
      <c r="J68" s="61"/>
      <c r="K68" s="61"/>
    </row>
    <row r="69" spans="8:11" s="25" customFormat="1" x14ac:dyDescent="0.25">
      <c r="H69" s="131"/>
      <c r="I69" s="61"/>
      <c r="J69" s="61"/>
      <c r="K69" s="61"/>
    </row>
    <row r="70" spans="8:11" s="25" customFormat="1" x14ac:dyDescent="0.25">
      <c r="H70" s="131"/>
      <c r="I70" s="61"/>
      <c r="J70" s="61"/>
      <c r="K70" s="61"/>
    </row>
    <row r="71" spans="8:11" s="25" customFormat="1" x14ac:dyDescent="0.25">
      <c r="H71" s="131"/>
      <c r="I71" s="61"/>
      <c r="J71" s="61"/>
      <c r="K71" s="61"/>
    </row>
    <row r="72" spans="8:11" s="25" customFormat="1" x14ac:dyDescent="0.25">
      <c r="H72" s="131"/>
      <c r="I72" s="61"/>
      <c r="J72" s="61"/>
      <c r="K72" s="61"/>
    </row>
    <row r="73" spans="8:11" s="25" customFormat="1" x14ac:dyDescent="0.25">
      <c r="H73" s="131"/>
      <c r="I73" s="61"/>
      <c r="J73" s="61"/>
      <c r="K73" s="61"/>
    </row>
    <row r="74" spans="8:11" s="25" customFormat="1" x14ac:dyDescent="0.25">
      <c r="H74" s="131"/>
      <c r="I74" s="61"/>
      <c r="J74" s="61"/>
      <c r="K74" s="61"/>
    </row>
    <row r="75" spans="8:11" s="25" customFormat="1" x14ac:dyDescent="0.25">
      <c r="H75" s="131"/>
      <c r="I75" s="61"/>
      <c r="J75" s="61"/>
      <c r="K75" s="61"/>
    </row>
    <row r="76" spans="8:11" s="25" customFormat="1" x14ac:dyDescent="0.25">
      <c r="H76" s="131"/>
      <c r="I76" s="61"/>
      <c r="J76" s="61"/>
      <c r="K76" s="61"/>
    </row>
    <row r="77" spans="8:11" s="25" customFormat="1" x14ac:dyDescent="0.25">
      <c r="H77" s="131"/>
      <c r="I77" s="61"/>
      <c r="J77" s="61"/>
      <c r="K77" s="61"/>
    </row>
    <row r="78" spans="8:11" s="25" customFormat="1" x14ac:dyDescent="0.25">
      <c r="H78" s="131"/>
      <c r="I78" s="61"/>
      <c r="J78" s="61"/>
      <c r="K78" s="61"/>
    </row>
    <row r="79" spans="8:11" s="25" customFormat="1" x14ac:dyDescent="0.25">
      <c r="H79" s="131"/>
      <c r="I79" s="61"/>
      <c r="J79" s="61"/>
      <c r="K79" s="61"/>
    </row>
    <row r="80" spans="8:11" s="25" customFormat="1" x14ac:dyDescent="0.25">
      <c r="H80" s="131"/>
      <c r="I80" s="61"/>
      <c r="J80" s="61"/>
      <c r="K80" s="61"/>
    </row>
    <row r="81" spans="8:11" s="25" customFormat="1" x14ac:dyDescent="0.25">
      <c r="H81" s="131"/>
      <c r="I81" s="61"/>
      <c r="J81" s="61"/>
      <c r="K81" s="61"/>
    </row>
    <row r="82" spans="8:11" s="25" customFormat="1" x14ac:dyDescent="0.25">
      <c r="H82" s="131"/>
      <c r="I82" s="61"/>
      <c r="J82" s="61"/>
      <c r="K82" s="61"/>
    </row>
    <row r="83" spans="8:11" s="25" customFormat="1" x14ac:dyDescent="0.25">
      <c r="H83" s="131"/>
      <c r="I83" s="61"/>
      <c r="J83" s="61"/>
      <c r="K83" s="61"/>
    </row>
    <row r="84" spans="8:11" s="25" customFormat="1" x14ac:dyDescent="0.25">
      <c r="H84" s="131"/>
      <c r="I84" s="61"/>
      <c r="J84" s="61"/>
      <c r="K84" s="61"/>
    </row>
    <row r="85" spans="8:11" s="25" customFormat="1" x14ac:dyDescent="0.25">
      <c r="H85" s="131"/>
      <c r="I85" s="61"/>
      <c r="J85" s="61"/>
      <c r="K85" s="61"/>
    </row>
    <row r="86" spans="8:11" s="25" customFormat="1" x14ac:dyDescent="0.25">
      <c r="H86" s="131"/>
      <c r="I86" s="61"/>
      <c r="J86" s="61"/>
      <c r="K86" s="61"/>
    </row>
    <row r="87" spans="8:11" s="25" customFormat="1" x14ac:dyDescent="0.25">
      <c r="H87" s="131"/>
      <c r="I87" s="61"/>
      <c r="J87" s="61"/>
      <c r="K87" s="61"/>
    </row>
    <row r="88" spans="8:11" s="25" customFormat="1" x14ac:dyDescent="0.25">
      <c r="H88" s="131"/>
      <c r="I88" s="61"/>
      <c r="J88" s="61"/>
      <c r="K88" s="61"/>
    </row>
    <row r="89" spans="8:11" s="25" customFormat="1" x14ac:dyDescent="0.25">
      <c r="H89" s="131"/>
      <c r="I89" s="61"/>
      <c r="J89" s="61"/>
      <c r="K89" s="61"/>
    </row>
    <row r="90" spans="8:11" s="25" customFormat="1" x14ac:dyDescent="0.25">
      <c r="H90" s="131"/>
      <c r="I90" s="61"/>
      <c r="J90" s="61"/>
      <c r="K90" s="61"/>
    </row>
    <row r="91" spans="8:11" s="25" customFormat="1" x14ac:dyDescent="0.25">
      <c r="H91" s="131"/>
      <c r="I91" s="61"/>
      <c r="J91" s="61"/>
      <c r="K91" s="61"/>
    </row>
    <row r="92" spans="8:11" s="25" customFormat="1" x14ac:dyDescent="0.25">
      <c r="H92" s="131"/>
      <c r="I92" s="61"/>
      <c r="J92" s="61"/>
      <c r="K92" s="61"/>
    </row>
    <row r="93" spans="8:11" s="25" customFormat="1" x14ac:dyDescent="0.25">
      <c r="H93" s="131"/>
      <c r="I93" s="61"/>
      <c r="J93" s="61"/>
      <c r="K93" s="61"/>
    </row>
    <row r="94" spans="8:11" s="25" customFormat="1" x14ac:dyDescent="0.25">
      <c r="H94" s="131"/>
      <c r="I94" s="61"/>
      <c r="J94" s="61"/>
      <c r="K94" s="61"/>
    </row>
    <row r="95" spans="8:11" s="25" customFormat="1" x14ac:dyDescent="0.25">
      <c r="H95" s="131"/>
      <c r="I95" s="61"/>
      <c r="J95" s="61"/>
      <c r="K95" s="61"/>
    </row>
    <row r="96" spans="8:11" s="25" customFormat="1" x14ac:dyDescent="0.25">
      <c r="H96" s="131"/>
      <c r="I96" s="61"/>
      <c r="J96" s="61"/>
      <c r="K96" s="61"/>
    </row>
    <row r="97" spans="8:11" s="25" customFormat="1" x14ac:dyDescent="0.25">
      <c r="H97" s="131"/>
      <c r="I97" s="61"/>
      <c r="J97" s="61"/>
      <c r="K97" s="61"/>
    </row>
    <row r="98" spans="8:11" s="25" customFormat="1" x14ac:dyDescent="0.25">
      <c r="H98" s="131"/>
      <c r="I98" s="61"/>
      <c r="J98" s="61"/>
      <c r="K98" s="61"/>
    </row>
    <row r="99" spans="8:11" s="25" customFormat="1" x14ac:dyDescent="0.25">
      <c r="H99" s="131"/>
      <c r="I99" s="61"/>
      <c r="J99" s="61"/>
      <c r="K99" s="61"/>
    </row>
    <row r="100" spans="8:11" s="25" customFormat="1" x14ac:dyDescent="0.25">
      <c r="H100" s="131"/>
      <c r="I100" s="61"/>
      <c r="J100" s="61"/>
      <c r="K100" s="61"/>
    </row>
    <row r="101" spans="8:11" s="25" customFormat="1" x14ac:dyDescent="0.25">
      <c r="H101" s="131"/>
      <c r="I101" s="61"/>
      <c r="J101" s="61"/>
      <c r="K101" s="61"/>
    </row>
    <row r="102" spans="8:11" s="25" customFormat="1" x14ac:dyDescent="0.25">
      <c r="H102" s="131"/>
      <c r="I102" s="61"/>
      <c r="J102" s="61"/>
      <c r="K102" s="61"/>
    </row>
    <row r="103" spans="8:11" s="25" customFormat="1" x14ac:dyDescent="0.25">
      <c r="H103" s="131"/>
      <c r="I103" s="61"/>
      <c r="J103" s="61"/>
      <c r="K103" s="61"/>
    </row>
    <row r="104" spans="8:11" s="25" customFormat="1" x14ac:dyDescent="0.25">
      <c r="H104" s="131"/>
      <c r="I104" s="61"/>
      <c r="J104" s="61"/>
      <c r="K104" s="61"/>
    </row>
    <row r="105" spans="8:11" s="25" customFormat="1" x14ac:dyDescent="0.25">
      <c r="H105" s="131"/>
      <c r="I105" s="61"/>
      <c r="J105" s="61"/>
      <c r="K105" s="61"/>
    </row>
    <row r="106" spans="8:11" s="25" customFormat="1" x14ac:dyDescent="0.25">
      <c r="H106" s="131"/>
      <c r="I106" s="61"/>
      <c r="J106" s="61"/>
      <c r="K106" s="61"/>
    </row>
    <row r="107" spans="8:11" s="25" customFormat="1" x14ac:dyDescent="0.25">
      <c r="H107" s="131"/>
      <c r="I107" s="61"/>
      <c r="J107" s="61"/>
      <c r="K107" s="61"/>
    </row>
    <row r="108" spans="8:11" s="25" customFormat="1" x14ac:dyDescent="0.25">
      <c r="H108" s="131"/>
      <c r="I108" s="61"/>
      <c r="J108" s="61"/>
      <c r="K108" s="61"/>
    </row>
    <row r="109" spans="8:11" s="25" customFormat="1" x14ac:dyDescent="0.25">
      <c r="H109" s="131"/>
      <c r="I109" s="61"/>
      <c r="J109" s="61"/>
      <c r="K109" s="61"/>
    </row>
    <row r="110" spans="8:11" s="25" customFormat="1" x14ac:dyDescent="0.25">
      <c r="H110" s="131"/>
      <c r="I110" s="61"/>
      <c r="J110" s="61"/>
      <c r="K110" s="61"/>
    </row>
    <row r="111" spans="8:11" s="25" customFormat="1" x14ac:dyDescent="0.25">
      <c r="H111" s="131"/>
      <c r="I111" s="61"/>
      <c r="J111" s="61"/>
      <c r="K111" s="61"/>
    </row>
    <row r="112" spans="8:11" s="25" customFormat="1" x14ac:dyDescent="0.25">
      <c r="H112" s="131"/>
      <c r="I112" s="61"/>
      <c r="J112" s="61"/>
      <c r="K112" s="61"/>
    </row>
    <row r="113" spans="8:11" s="25" customFormat="1" x14ac:dyDescent="0.25">
      <c r="H113" s="131"/>
      <c r="I113" s="61"/>
      <c r="J113" s="61"/>
      <c r="K113" s="61"/>
    </row>
    <row r="114" spans="8:11" s="25" customFormat="1" x14ac:dyDescent="0.25">
      <c r="H114" s="131"/>
      <c r="I114" s="61"/>
      <c r="J114" s="61"/>
      <c r="K114" s="61"/>
    </row>
    <row r="115" spans="8:11" s="25" customFormat="1" x14ac:dyDescent="0.25">
      <c r="H115" s="131"/>
      <c r="I115" s="61"/>
      <c r="J115" s="61"/>
      <c r="K115" s="61"/>
    </row>
    <row r="116" spans="8:11" s="25" customFormat="1" x14ac:dyDescent="0.25">
      <c r="H116" s="131"/>
      <c r="I116" s="61"/>
      <c r="J116" s="61"/>
      <c r="K116" s="61"/>
    </row>
    <row r="117" spans="8:11" s="25" customFormat="1" x14ac:dyDescent="0.25">
      <c r="H117" s="131"/>
      <c r="I117" s="61"/>
      <c r="J117" s="61"/>
      <c r="K117" s="61"/>
    </row>
    <row r="118" spans="8:11" s="25" customFormat="1" x14ac:dyDescent="0.25">
      <c r="H118" s="131"/>
      <c r="I118" s="61"/>
      <c r="J118" s="61"/>
      <c r="K118" s="61"/>
    </row>
    <row r="119" spans="8:11" s="25" customFormat="1" x14ac:dyDescent="0.25">
      <c r="H119" s="131"/>
      <c r="I119" s="61"/>
      <c r="J119" s="61"/>
      <c r="K119" s="61"/>
    </row>
    <row r="120" spans="8:11" s="25" customFormat="1" x14ac:dyDescent="0.25">
      <c r="H120" s="131"/>
      <c r="I120" s="61"/>
      <c r="J120" s="61"/>
      <c r="K120" s="61"/>
    </row>
    <row r="121" spans="8:11" s="25" customFormat="1" x14ac:dyDescent="0.25">
      <c r="H121" s="131"/>
      <c r="I121" s="61"/>
      <c r="J121" s="61"/>
      <c r="K121" s="61"/>
    </row>
    <row r="122" spans="8:11" s="25" customFormat="1" x14ac:dyDescent="0.25">
      <c r="H122" s="131"/>
      <c r="I122" s="61"/>
      <c r="J122" s="61"/>
      <c r="K122" s="61"/>
    </row>
    <row r="123" spans="8:11" s="25" customFormat="1" x14ac:dyDescent="0.25">
      <c r="H123" s="131"/>
      <c r="I123" s="61"/>
      <c r="J123" s="61"/>
      <c r="K123" s="61"/>
    </row>
    <row r="124" spans="8:11" s="25" customFormat="1" x14ac:dyDescent="0.25">
      <c r="H124" s="131"/>
      <c r="I124" s="61"/>
      <c r="J124" s="61"/>
      <c r="K124" s="61"/>
    </row>
    <row r="125" spans="8:11" s="25" customFormat="1" x14ac:dyDescent="0.25">
      <c r="H125" s="131"/>
      <c r="I125" s="61"/>
      <c r="J125" s="61"/>
      <c r="K125" s="61"/>
    </row>
    <row r="126" spans="8:11" s="25" customFormat="1" x14ac:dyDescent="0.25">
      <c r="H126" s="131"/>
      <c r="I126" s="61"/>
      <c r="J126" s="61"/>
      <c r="K126" s="61"/>
    </row>
    <row r="127" spans="8:11" s="25" customFormat="1" x14ac:dyDescent="0.25">
      <c r="H127" s="131"/>
      <c r="I127" s="61"/>
      <c r="J127" s="61"/>
      <c r="K127" s="61"/>
    </row>
    <row r="128" spans="8:11" s="25" customFormat="1" x14ac:dyDescent="0.25">
      <c r="H128" s="131"/>
      <c r="I128" s="61"/>
      <c r="J128" s="61"/>
      <c r="K128" s="61"/>
    </row>
    <row r="129" spans="8:11" s="25" customFormat="1" x14ac:dyDescent="0.25">
      <c r="H129" s="131"/>
      <c r="I129" s="61"/>
      <c r="J129" s="61"/>
      <c r="K129" s="61"/>
    </row>
    <row r="130" spans="8:11" s="25" customFormat="1" x14ac:dyDescent="0.25">
      <c r="H130" s="131"/>
      <c r="I130" s="61"/>
      <c r="J130" s="61"/>
      <c r="K130" s="61"/>
    </row>
    <row r="131" spans="8:11" s="25" customFormat="1" x14ac:dyDescent="0.25">
      <c r="H131" s="131"/>
      <c r="I131" s="61"/>
      <c r="J131" s="61"/>
      <c r="K131" s="61"/>
    </row>
    <row r="132" spans="8:11" s="25" customFormat="1" x14ac:dyDescent="0.25">
      <c r="H132" s="131"/>
      <c r="I132" s="61"/>
      <c r="J132" s="61"/>
      <c r="K132" s="61"/>
    </row>
    <row r="133" spans="8:11" s="25" customFormat="1" x14ac:dyDescent="0.25">
      <c r="H133" s="131"/>
      <c r="I133" s="61"/>
      <c r="J133" s="61"/>
      <c r="K133" s="61"/>
    </row>
    <row r="134" spans="8:11" s="25" customFormat="1" x14ac:dyDescent="0.25">
      <c r="H134" s="131"/>
      <c r="I134" s="61"/>
      <c r="J134" s="61"/>
      <c r="K134" s="61"/>
    </row>
    <row r="135" spans="8:11" s="25" customFormat="1" x14ac:dyDescent="0.25">
      <c r="H135" s="131"/>
      <c r="I135" s="61"/>
      <c r="J135" s="61"/>
      <c r="K135" s="61"/>
    </row>
    <row r="136" spans="8:11" s="25" customFormat="1" x14ac:dyDescent="0.25">
      <c r="H136" s="131"/>
      <c r="I136" s="61"/>
      <c r="J136" s="61"/>
      <c r="K136" s="61"/>
    </row>
    <row r="137" spans="8:11" s="25" customFormat="1" x14ac:dyDescent="0.25">
      <c r="H137" s="131"/>
      <c r="I137" s="61"/>
      <c r="J137" s="61"/>
      <c r="K137" s="61"/>
    </row>
    <row r="138" spans="8:11" s="25" customFormat="1" x14ac:dyDescent="0.25">
      <c r="H138" s="131"/>
      <c r="I138" s="61"/>
      <c r="J138" s="61"/>
      <c r="K138" s="61"/>
    </row>
    <row r="139" spans="8:11" s="25" customFormat="1" x14ac:dyDescent="0.25">
      <c r="H139" s="131"/>
      <c r="I139" s="61"/>
      <c r="J139" s="61"/>
      <c r="K139" s="61"/>
    </row>
    <row r="140" spans="8:11" s="25" customFormat="1" x14ac:dyDescent="0.25">
      <c r="H140" s="131"/>
      <c r="I140" s="61"/>
      <c r="J140" s="61"/>
      <c r="K140" s="61"/>
    </row>
    <row r="141" spans="8:11" s="25" customFormat="1" x14ac:dyDescent="0.25">
      <c r="H141" s="131"/>
      <c r="I141" s="61"/>
      <c r="J141" s="61"/>
      <c r="K141" s="61"/>
    </row>
    <row r="142" spans="8:11" s="25" customFormat="1" x14ac:dyDescent="0.25">
      <c r="H142" s="131"/>
      <c r="I142" s="61"/>
      <c r="J142" s="61"/>
      <c r="K142" s="61"/>
    </row>
    <row r="143" spans="8:11" s="25" customFormat="1" x14ac:dyDescent="0.25">
      <c r="H143" s="131"/>
      <c r="I143" s="61"/>
      <c r="J143" s="61"/>
      <c r="K143" s="61"/>
    </row>
    <row r="144" spans="8:11" s="25" customFormat="1" x14ac:dyDescent="0.25">
      <c r="H144" s="131"/>
      <c r="I144" s="61"/>
      <c r="J144" s="61"/>
      <c r="K144" s="61"/>
    </row>
    <row r="145" spans="8:11" s="25" customFormat="1" x14ac:dyDescent="0.25">
      <c r="H145" s="131"/>
      <c r="I145" s="61"/>
      <c r="J145" s="61"/>
      <c r="K145" s="61"/>
    </row>
    <row r="146" spans="8:11" s="25" customFormat="1" x14ac:dyDescent="0.25">
      <c r="H146" s="131"/>
      <c r="I146" s="61"/>
      <c r="J146" s="61"/>
      <c r="K146" s="61"/>
    </row>
    <row r="147" spans="8:11" s="25" customFormat="1" x14ac:dyDescent="0.25">
      <c r="H147" s="131"/>
      <c r="I147" s="61"/>
      <c r="J147" s="61"/>
      <c r="K147" s="61"/>
    </row>
    <row r="148" spans="8:11" s="25" customFormat="1" x14ac:dyDescent="0.25">
      <c r="H148" s="131"/>
      <c r="I148" s="61"/>
      <c r="J148" s="61"/>
      <c r="K148" s="61"/>
    </row>
    <row r="149" spans="8:11" s="25" customFormat="1" x14ac:dyDescent="0.25">
      <c r="H149" s="131"/>
      <c r="I149" s="61"/>
      <c r="J149" s="61"/>
      <c r="K149" s="61"/>
    </row>
    <row r="150" spans="8:11" s="25" customFormat="1" x14ac:dyDescent="0.25">
      <c r="H150" s="131"/>
      <c r="I150" s="61"/>
      <c r="J150" s="61"/>
      <c r="K150" s="61"/>
    </row>
    <row r="151" spans="8:11" s="25" customFormat="1" x14ac:dyDescent="0.25">
      <c r="H151" s="131"/>
      <c r="I151" s="61"/>
      <c r="J151" s="61"/>
      <c r="K151" s="61"/>
    </row>
    <row r="152" spans="8:11" s="25" customFormat="1" x14ac:dyDescent="0.25">
      <c r="H152" s="131"/>
      <c r="I152" s="61"/>
      <c r="J152" s="61"/>
      <c r="K152" s="61"/>
    </row>
    <row r="153" spans="8:11" s="25" customFormat="1" x14ac:dyDescent="0.25">
      <c r="H153" s="131"/>
      <c r="I153" s="61"/>
      <c r="J153" s="61"/>
      <c r="K153" s="61"/>
    </row>
    <row r="154" spans="8:11" s="25" customFormat="1" x14ac:dyDescent="0.25">
      <c r="H154" s="131"/>
      <c r="I154" s="61"/>
      <c r="J154" s="61"/>
      <c r="K154" s="61"/>
    </row>
    <row r="155" spans="8:11" s="25" customFormat="1" x14ac:dyDescent="0.25">
      <c r="H155" s="131"/>
      <c r="I155" s="61"/>
      <c r="J155" s="61"/>
      <c r="K155" s="61"/>
    </row>
    <row r="156" spans="8:11" s="25" customFormat="1" x14ac:dyDescent="0.25">
      <c r="H156" s="131"/>
      <c r="I156" s="61"/>
      <c r="J156" s="61"/>
      <c r="K156" s="61"/>
    </row>
    <row r="157" spans="8:11" s="25" customFormat="1" x14ac:dyDescent="0.25">
      <c r="H157" s="131"/>
      <c r="I157" s="61"/>
      <c r="J157" s="61"/>
      <c r="K157" s="61"/>
    </row>
    <row r="158" spans="8:11" s="25" customFormat="1" x14ac:dyDescent="0.25">
      <c r="H158" s="131"/>
      <c r="I158" s="61"/>
      <c r="J158" s="61"/>
      <c r="K158" s="61"/>
    </row>
    <row r="159" spans="8:11" s="25" customFormat="1" x14ac:dyDescent="0.25">
      <c r="H159" s="131"/>
      <c r="I159" s="61"/>
      <c r="J159" s="61"/>
      <c r="K159" s="61"/>
    </row>
    <row r="160" spans="8:11" s="25" customFormat="1" x14ac:dyDescent="0.25">
      <c r="H160" s="131"/>
      <c r="I160" s="61"/>
      <c r="J160" s="61"/>
      <c r="K160" s="61"/>
    </row>
    <row r="161" spans="8:11" s="25" customFormat="1" x14ac:dyDescent="0.25">
      <c r="H161" s="131"/>
      <c r="I161" s="61"/>
      <c r="J161" s="61"/>
      <c r="K161" s="61"/>
    </row>
    <row r="162" spans="8:11" s="25" customFormat="1" x14ac:dyDescent="0.25">
      <c r="H162" s="131"/>
      <c r="I162" s="61"/>
      <c r="J162" s="61"/>
      <c r="K162" s="61"/>
    </row>
    <row r="163" spans="8:11" s="25" customFormat="1" x14ac:dyDescent="0.25">
      <c r="H163" s="131"/>
      <c r="I163" s="61"/>
      <c r="J163" s="61"/>
      <c r="K163" s="61"/>
    </row>
    <row r="164" spans="8:11" s="25" customFormat="1" x14ac:dyDescent="0.25">
      <c r="H164" s="131"/>
      <c r="I164" s="61"/>
      <c r="J164" s="61"/>
      <c r="K164" s="61"/>
    </row>
    <row r="165" spans="8:11" s="25" customFormat="1" x14ac:dyDescent="0.25">
      <c r="H165" s="131"/>
      <c r="I165" s="61"/>
      <c r="J165" s="61"/>
      <c r="K165" s="61"/>
    </row>
    <row r="166" spans="8:11" s="25" customFormat="1" x14ac:dyDescent="0.25">
      <c r="H166" s="131"/>
      <c r="I166" s="61"/>
      <c r="J166" s="61"/>
      <c r="K166" s="61"/>
    </row>
    <row r="167" spans="8:11" s="25" customFormat="1" x14ac:dyDescent="0.25">
      <c r="H167" s="131"/>
      <c r="I167" s="61"/>
      <c r="J167" s="61"/>
      <c r="K167" s="61"/>
    </row>
    <row r="168" spans="8:11" s="25" customFormat="1" x14ac:dyDescent="0.25">
      <c r="H168" s="131"/>
      <c r="I168" s="61"/>
      <c r="J168" s="61"/>
      <c r="K168" s="61"/>
    </row>
    <row r="169" spans="8:11" s="25" customFormat="1" x14ac:dyDescent="0.25">
      <c r="H169" s="131"/>
      <c r="I169" s="61"/>
      <c r="J169" s="61"/>
      <c r="K169" s="61"/>
    </row>
    <row r="170" spans="8:11" s="25" customFormat="1" x14ac:dyDescent="0.25">
      <c r="H170" s="131"/>
      <c r="I170" s="61"/>
      <c r="J170" s="61"/>
      <c r="K170" s="61"/>
    </row>
    <row r="171" spans="8:11" s="25" customFormat="1" x14ac:dyDescent="0.25">
      <c r="H171" s="131"/>
      <c r="I171" s="61"/>
      <c r="J171" s="61"/>
      <c r="K171" s="61"/>
    </row>
    <row r="172" spans="8:11" s="25" customFormat="1" x14ac:dyDescent="0.25">
      <c r="H172" s="131"/>
      <c r="I172" s="61"/>
      <c r="J172" s="61"/>
      <c r="K172" s="61"/>
    </row>
    <row r="173" spans="8:11" s="25" customFormat="1" x14ac:dyDescent="0.25">
      <c r="H173" s="131"/>
      <c r="I173" s="61"/>
      <c r="J173" s="61"/>
      <c r="K173" s="61"/>
    </row>
    <row r="174" spans="8:11" s="25" customFormat="1" x14ac:dyDescent="0.25">
      <c r="H174" s="131"/>
      <c r="I174" s="61"/>
      <c r="J174" s="61"/>
      <c r="K174" s="61"/>
    </row>
    <row r="175" spans="8:11" s="25" customFormat="1" x14ac:dyDescent="0.25">
      <c r="H175" s="131"/>
      <c r="I175" s="61"/>
      <c r="J175" s="61"/>
      <c r="K175" s="61"/>
    </row>
    <row r="176" spans="8:11" s="25" customFormat="1" x14ac:dyDescent="0.25">
      <c r="H176" s="131"/>
      <c r="I176" s="61"/>
      <c r="J176" s="61"/>
      <c r="K176" s="61"/>
    </row>
    <row r="177" spans="8:11" s="25" customFormat="1" x14ac:dyDescent="0.25">
      <c r="H177" s="131"/>
      <c r="I177" s="61"/>
      <c r="J177" s="61"/>
      <c r="K177" s="61"/>
    </row>
    <row r="178" spans="8:11" s="25" customFormat="1" x14ac:dyDescent="0.25">
      <c r="H178" s="131"/>
      <c r="I178" s="61"/>
      <c r="J178" s="61"/>
      <c r="K178" s="61"/>
    </row>
    <row r="179" spans="8:11" s="25" customFormat="1" x14ac:dyDescent="0.25">
      <c r="H179" s="131"/>
      <c r="I179" s="61"/>
      <c r="J179" s="61"/>
      <c r="K179" s="61"/>
    </row>
    <row r="180" spans="8:11" s="25" customFormat="1" x14ac:dyDescent="0.25">
      <c r="H180" s="131"/>
      <c r="I180" s="61"/>
      <c r="J180" s="61"/>
      <c r="K180" s="61"/>
    </row>
    <row r="181" spans="8:11" s="25" customFormat="1" x14ac:dyDescent="0.25">
      <c r="H181" s="131"/>
      <c r="I181" s="61"/>
      <c r="J181" s="61"/>
      <c r="K181" s="61"/>
    </row>
    <row r="182" spans="8:11" s="25" customFormat="1" x14ac:dyDescent="0.25">
      <c r="H182" s="131"/>
      <c r="I182" s="61"/>
      <c r="J182" s="61"/>
      <c r="K182" s="61"/>
    </row>
    <row r="183" spans="8:11" s="25" customFormat="1" x14ac:dyDescent="0.25">
      <c r="H183" s="131"/>
      <c r="I183" s="61"/>
      <c r="J183" s="61"/>
      <c r="K183" s="61"/>
    </row>
    <row r="184" spans="8:11" s="25" customFormat="1" x14ac:dyDescent="0.25">
      <c r="H184" s="131"/>
      <c r="I184" s="61"/>
      <c r="J184" s="61"/>
      <c r="K184" s="61"/>
    </row>
    <row r="185" spans="8:11" s="25" customFormat="1" x14ac:dyDescent="0.25">
      <c r="H185" s="131"/>
      <c r="I185" s="61"/>
      <c r="J185" s="61"/>
      <c r="K185" s="61"/>
    </row>
    <row r="186" spans="8:11" s="25" customFormat="1" x14ac:dyDescent="0.25">
      <c r="H186" s="131"/>
      <c r="I186" s="61"/>
      <c r="J186" s="61"/>
      <c r="K186" s="61"/>
    </row>
    <row r="187" spans="8:11" s="25" customFormat="1" x14ac:dyDescent="0.25">
      <c r="H187" s="131"/>
      <c r="I187" s="61"/>
      <c r="J187" s="61"/>
      <c r="K187" s="61"/>
    </row>
    <row r="188" spans="8:11" s="25" customFormat="1" x14ac:dyDescent="0.25">
      <c r="H188" s="131"/>
      <c r="I188" s="61"/>
      <c r="J188" s="61"/>
      <c r="K188" s="61"/>
    </row>
    <row r="189" spans="8:11" s="25" customFormat="1" x14ac:dyDescent="0.25">
      <c r="H189" s="131"/>
      <c r="I189" s="61"/>
      <c r="J189" s="61"/>
      <c r="K189" s="61"/>
    </row>
    <row r="190" spans="8:11" s="25" customFormat="1" x14ac:dyDescent="0.25">
      <c r="H190" s="131"/>
      <c r="I190" s="61"/>
      <c r="J190" s="61"/>
      <c r="K190" s="61"/>
    </row>
    <row r="191" spans="8:11" s="25" customFormat="1" x14ac:dyDescent="0.25">
      <c r="H191" s="131"/>
      <c r="I191" s="61"/>
      <c r="J191" s="61"/>
      <c r="K191" s="61"/>
    </row>
    <row r="192" spans="8:11" s="25" customFormat="1" x14ac:dyDescent="0.25">
      <c r="H192" s="131"/>
      <c r="I192" s="61"/>
      <c r="J192" s="61"/>
      <c r="K192" s="61"/>
    </row>
    <row r="193" spans="8:11" s="25" customFormat="1" x14ac:dyDescent="0.25">
      <c r="H193" s="131"/>
      <c r="I193" s="61"/>
      <c r="J193" s="61"/>
      <c r="K193" s="61"/>
    </row>
    <row r="194" spans="8:11" s="25" customFormat="1" x14ac:dyDescent="0.25">
      <c r="H194" s="131"/>
      <c r="I194" s="61"/>
      <c r="J194" s="61"/>
      <c r="K194" s="61"/>
    </row>
    <row r="195" spans="8:11" s="25" customFormat="1" x14ac:dyDescent="0.25">
      <c r="H195" s="131"/>
      <c r="I195" s="61"/>
      <c r="J195" s="61"/>
      <c r="K195" s="61"/>
    </row>
    <row r="196" spans="8:11" s="25" customFormat="1" x14ac:dyDescent="0.25">
      <c r="H196" s="131"/>
      <c r="I196" s="61"/>
      <c r="J196" s="61"/>
      <c r="K196" s="61"/>
    </row>
    <row r="197" spans="8:11" s="25" customFormat="1" x14ac:dyDescent="0.25">
      <c r="H197" s="131"/>
      <c r="I197" s="61"/>
      <c r="J197" s="61"/>
      <c r="K197" s="61"/>
    </row>
    <row r="198" spans="8:11" s="25" customFormat="1" x14ac:dyDescent="0.25">
      <c r="H198" s="131"/>
      <c r="I198" s="61"/>
      <c r="J198" s="61"/>
      <c r="K198" s="61"/>
    </row>
    <row r="199" spans="8:11" s="25" customFormat="1" x14ac:dyDescent="0.25">
      <c r="H199" s="131"/>
      <c r="I199" s="61"/>
      <c r="J199" s="61"/>
      <c r="K199" s="61"/>
    </row>
    <row r="200" spans="8:11" s="25" customFormat="1" x14ac:dyDescent="0.25">
      <c r="H200" s="131"/>
      <c r="I200" s="61"/>
      <c r="J200" s="61"/>
      <c r="K200" s="61"/>
    </row>
    <row r="201" spans="8:11" s="25" customFormat="1" x14ac:dyDescent="0.25">
      <c r="H201" s="131"/>
      <c r="I201" s="61"/>
      <c r="J201" s="61"/>
      <c r="K201" s="61"/>
    </row>
    <row r="202" spans="8:11" s="25" customFormat="1" x14ac:dyDescent="0.25">
      <c r="H202" s="131"/>
      <c r="I202" s="61"/>
      <c r="J202" s="61"/>
      <c r="K202" s="61"/>
    </row>
    <row r="203" spans="8:11" s="25" customFormat="1" x14ac:dyDescent="0.25">
      <c r="H203" s="131"/>
      <c r="I203" s="61"/>
      <c r="J203" s="61"/>
      <c r="K203" s="61"/>
    </row>
    <row r="204" spans="8:11" s="25" customFormat="1" x14ac:dyDescent="0.25">
      <c r="H204" s="131"/>
      <c r="I204" s="61"/>
      <c r="J204" s="61"/>
      <c r="K204" s="61"/>
    </row>
    <row r="205" spans="8:11" s="25" customFormat="1" x14ac:dyDescent="0.25">
      <c r="H205" s="131"/>
      <c r="I205" s="61"/>
      <c r="J205" s="61"/>
      <c r="K205" s="61"/>
    </row>
    <row r="206" spans="8:11" s="25" customFormat="1" x14ac:dyDescent="0.25">
      <c r="H206" s="131"/>
      <c r="I206" s="61"/>
      <c r="J206" s="61"/>
      <c r="K206" s="61"/>
    </row>
    <row r="207" spans="8:11" s="25" customFormat="1" x14ac:dyDescent="0.25">
      <c r="H207" s="131"/>
      <c r="I207" s="61"/>
      <c r="J207" s="61"/>
      <c r="K207" s="61"/>
    </row>
    <row r="208" spans="8:11" s="25" customFormat="1" x14ac:dyDescent="0.25">
      <c r="H208" s="131"/>
      <c r="I208" s="61"/>
      <c r="J208" s="61"/>
      <c r="K208" s="61"/>
    </row>
    <row r="209" spans="8:11" s="25" customFormat="1" x14ac:dyDescent="0.25">
      <c r="H209" s="131"/>
      <c r="I209" s="61"/>
      <c r="J209" s="61"/>
      <c r="K209" s="61"/>
    </row>
    <row r="210" spans="8:11" s="25" customFormat="1" x14ac:dyDescent="0.25">
      <c r="H210" s="131"/>
      <c r="I210" s="61"/>
      <c r="J210" s="61"/>
      <c r="K210" s="61"/>
    </row>
    <row r="211" spans="8:11" s="25" customFormat="1" x14ac:dyDescent="0.25">
      <c r="H211" s="131"/>
      <c r="I211" s="61"/>
      <c r="J211" s="61"/>
      <c r="K211" s="61"/>
    </row>
    <row r="212" spans="8:11" s="25" customFormat="1" x14ac:dyDescent="0.25">
      <c r="H212" s="131"/>
      <c r="I212" s="61"/>
      <c r="J212" s="61"/>
      <c r="K212" s="61"/>
    </row>
    <row r="213" spans="8:11" s="25" customFormat="1" x14ac:dyDescent="0.25">
      <c r="H213" s="131"/>
      <c r="I213" s="61"/>
      <c r="J213" s="61"/>
      <c r="K213" s="61"/>
    </row>
    <row r="214" spans="8:11" s="25" customFormat="1" x14ac:dyDescent="0.25">
      <c r="H214" s="131"/>
      <c r="I214" s="61"/>
      <c r="J214" s="61"/>
      <c r="K214" s="61"/>
    </row>
    <row r="215" spans="8:11" s="25" customFormat="1" x14ac:dyDescent="0.25">
      <c r="H215" s="131"/>
      <c r="I215" s="61"/>
      <c r="J215" s="61"/>
      <c r="K215" s="61"/>
    </row>
    <row r="216" spans="8:11" s="25" customFormat="1" x14ac:dyDescent="0.25">
      <c r="H216" s="131"/>
      <c r="I216" s="61"/>
      <c r="J216" s="61"/>
      <c r="K216" s="61"/>
    </row>
    <row r="217" spans="8:11" s="25" customFormat="1" x14ac:dyDescent="0.25">
      <c r="H217" s="131"/>
      <c r="I217" s="61"/>
      <c r="J217" s="61"/>
      <c r="K217" s="61"/>
    </row>
    <row r="218" spans="8:11" s="25" customFormat="1" x14ac:dyDescent="0.25">
      <c r="H218" s="131"/>
      <c r="I218" s="61"/>
      <c r="J218" s="61"/>
      <c r="K218" s="61"/>
    </row>
    <row r="219" spans="8:11" s="25" customFormat="1" x14ac:dyDescent="0.25">
      <c r="H219" s="131"/>
      <c r="I219" s="61"/>
      <c r="J219" s="61"/>
      <c r="K219" s="61"/>
    </row>
    <row r="220" spans="8:11" s="25" customFormat="1" x14ac:dyDescent="0.25">
      <c r="H220" s="131"/>
      <c r="I220" s="61"/>
      <c r="J220" s="61"/>
      <c r="K220" s="61"/>
    </row>
    <row r="221" spans="8:11" s="25" customFormat="1" x14ac:dyDescent="0.25">
      <c r="H221" s="131"/>
      <c r="I221" s="61"/>
      <c r="J221" s="61"/>
      <c r="K221" s="61"/>
    </row>
    <row r="222" spans="8:11" s="25" customFormat="1" x14ac:dyDescent="0.25">
      <c r="H222" s="131"/>
      <c r="I222" s="61"/>
      <c r="J222" s="61"/>
      <c r="K222" s="61"/>
    </row>
    <row r="223" spans="8:11" s="25" customFormat="1" x14ac:dyDescent="0.25">
      <c r="H223" s="131"/>
      <c r="I223" s="61"/>
      <c r="J223" s="61"/>
      <c r="K223" s="61"/>
    </row>
    <row r="224" spans="8:11" s="25" customFormat="1" x14ac:dyDescent="0.25">
      <c r="H224" s="131"/>
      <c r="I224" s="61"/>
      <c r="J224" s="61"/>
      <c r="K224" s="61"/>
    </row>
    <row r="225" spans="8:11" s="25" customFormat="1" x14ac:dyDescent="0.25">
      <c r="H225" s="131"/>
      <c r="I225" s="61"/>
      <c r="J225" s="61"/>
      <c r="K225" s="61"/>
    </row>
    <row r="226" spans="8:11" s="25" customFormat="1" x14ac:dyDescent="0.25">
      <c r="H226" s="131"/>
      <c r="I226" s="61"/>
      <c r="J226" s="61"/>
      <c r="K226" s="61"/>
    </row>
    <row r="227" spans="8:11" s="25" customFormat="1" x14ac:dyDescent="0.25">
      <c r="H227" s="131"/>
      <c r="I227" s="61"/>
      <c r="J227" s="61"/>
      <c r="K227" s="61"/>
    </row>
    <row r="228" spans="8:11" s="25" customFormat="1" x14ac:dyDescent="0.25">
      <c r="H228" s="131"/>
      <c r="I228" s="61"/>
      <c r="J228" s="61"/>
      <c r="K228" s="61"/>
    </row>
    <row r="229" spans="8:11" s="25" customFormat="1" x14ac:dyDescent="0.25">
      <c r="H229" s="131"/>
      <c r="I229" s="61"/>
      <c r="J229" s="61"/>
      <c r="K229" s="61"/>
    </row>
    <row r="230" spans="8:11" s="25" customFormat="1" x14ac:dyDescent="0.25">
      <c r="H230" s="131"/>
      <c r="I230" s="61"/>
      <c r="J230" s="61"/>
      <c r="K230" s="61"/>
    </row>
    <row r="231" spans="8:11" s="25" customFormat="1" x14ac:dyDescent="0.25">
      <c r="H231" s="131"/>
      <c r="I231" s="61"/>
      <c r="J231" s="61"/>
      <c r="K231" s="61"/>
    </row>
    <row r="232" spans="8:11" s="25" customFormat="1" x14ac:dyDescent="0.25">
      <c r="H232" s="131"/>
      <c r="I232" s="61"/>
      <c r="J232" s="61"/>
      <c r="K232" s="61"/>
    </row>
    <row r="233" spans="8:11" s="25" customFormat="1" x14ac:dyDescent="0.25">
      <c r="H233" s="131"/>
      <c r="I233" s="61"/>
      <c r="J233" s="61"/>
      <c r="K233" s="61"/>
    </row>
    <row r="234" spans="8:11" s="25" customFormat="1" x14ac:dyDescent="0.25">
      <c r="H234" s="131"/>
      <c r="I234" s="61"/>
      <c r="J234" s="61"/>
      <c r="K234" s="61"/>
    </row>
    <row r="235" spans="8:11" s="25" customFormat="1" x14ac:dyDescent="0.25">
      <c r="H235" s="131"/>
      <c r="I235" s="61"/>
      <c r="J235" s="61"/>
      <c r="K235" s="61"/>
    </row>
    <row r="236" spans="8:11" s="25" customFormat="1" x14ac:dyDescent="0.25">
      <c r="H236" s="131"/>
      <c r="I236" s="61"/>
      <c r="J236" s="61"/>
      <c r="K236" s="61"/>
    </row>
    <row r="237" spans="8:11" s="25" customFormat="1" x14ac:dyDescent="0.25">
      <c r="H237" s="131"/>
      <c r="I237" s="61"/>
      <c r="J237" s="61"/>
      <c r="K237" s="61"/>
    </row>
    <row r="238" spans="8:11" s="25" customFormat="1" x14ac:dyDescent="0.25">
      <c r="H238" s="131"/>
      <c r="I238" s="61"/>
      <c r="J238" s="61"/>
      <c r="K238" s="61"/>
    </row>
    <row r="239" spans="8:11" s="25" customFormat="1" x14ac:dyDescent="0.25">
      <c r="H239" s="131"/>
      <c r="I239" s="61"/>
      <c r="J239" s="61"/>
      <c r="K239" s="61"/>
    </row>
    <row r="240" spans="8:11" s="25" customFormat="1" x14ac:dyDescent="0.25">
      <c r="H240" s="131"/>
      <c r="I240" s="61"/>
      <c r="J240" s="61"/>
      <c r="K240" s="61"/>
    </row>
    <row r="241" spans="8:11" s="25" customFormat="1" x14ac:dyDescent="0.25">
      <c r="H241" s="131"/>
      <c r="I241" s="61"/>
      <c r="J241" s="61"/>
      <c r="K241" s="61"/>
    </row>
    <row r="242" spans="8:11" s="25" customFormat="1" x14ac:dyDescent="0.25">
      <c r="H242" s="131"/>
      <c r="I242" s="61"/>
      <c r="J242" s="61"/>
      <c r="K242" s="61"/>
    </row>
    <row r="243" spans="8:11" s="25" customFormat="1" x14ac:dyDescent="0.25">
      <c r="H243" s="131"/>
      <c r="I243" s="61"/>
      <c r="J243" s="61"/>
      <c r="K243" s="61"/>
    </row>
    <row r="244" spans="8:11" s="25" customFormat="1" x14ac:dyDescent="0.25">
      <c r="H244" s="131"/>
      <c r="I244" s="61"/>
      <c r="J244" s="61"/>
      <c r="K244" s="61"/>
    </row>
    <row r="245" spans="8:11" s="25" customFormat="1" x14ac:dyDescent="0.25">
      <c r="H245" s="131"/>
      <c r="I245" s="61"/>
      <c r="J245" s="61"/>
      <c r="K245" s="61"/>
    </row>
    <row r="246" spans="8:11" s="25" customFormat="1" x14ac:dyDescent="0.25">
      <c r="H246" s="131"/>
      <c r="I246" s="61"/>
      <c r="J246" s="61"/>
      <c r="K246" s="61"/>
    </row>
    <row r="247" spans="8:11" s="25" customFormat="1" x14ac:dyDescent="0.25">
      <c r="H247" s="131"/>
      <c r="I247" s="61"/>
      <c r="J247" s="61"/>
      <c r="K247" s="61"/>
    </row>
    <row r="248" spans="8:11" s="25" customFormat="1" x14ac:dyDescent="0.25">
      <c r="H248" s="131"/>
      <c r="I248" s="61"/>
      <c r="J248" s="61"/>
      <c r="K248" s="61"/>
    </row>
    <row r="249" spans="8:11" s="25" customFormat="1" x14ac:dyDescent="0.25">
      <c r="H249" s="131"/>
      <c r="I249" s="61"/>
      <c r="J249" s="61"/>
      <c r="K249" s="61"/>
    </row>
    <row r="250" spans="8:11" s="25" customFormat="1" x14ac:dyDescent="0.25">
      <c r="H250" s="131"/>
      <c r="I250" s="61"/>
      <c r="J250" s="61"/>
      <c r="K250" s="61"/>
    </row>
    <row r="251" spans="8:11" s="25" customFormat="1" x14ac:dyDescent="0.25">
      <c r="H251" s="131"/>
      <c r="I251" s="61"/>
      <c r="J251" s="61"/>
      <c r="K251" s="61"/>
    </row>
    <row r="252" spans="8:11" s="25" customFormat="1" x14ac:dyDescent="0.25">
      <c r="H252" s="131"/>
      <c r="I252" s="61"/>
      <c r="J252" s="61"/>
      <c r="K252" s="61"/>
    </row>
    <row r="253" spans="8:11" s="25" customFormat="1" x14ac:dyDescent="0.25">
      <c r="H253" s="131"/>
      <c r="I253" s="61"/>
      <c r="J253" s="61"/>
      <c r="K253" s="61"/>
    </row>
    <row r="254" spans="8:11" s="25" customFormat="1" x14ac:dyDescent="0.25">
      <c r="H254" s="131"/>
      <c r="I254" s="61"/>
      <c r="J254" s="61"/>
      <c r="K254" s="61"/>
    </row>
    <row r="255" spans="8:11" s="25" customFormat="1" x14ac:dyDescent="0.25">
      <c r="H255" s="131"/>
      <c r="I255" s="61"/>
      <c r="J255" s="61"/>
      <c r="K255" s="61"/>
    </row>
    <row r="256" spans="8:11" s="25" customFormat="1" x14ac:dyDescent="0.25">
      <c r="H256" s="131"/>
      <c r="I256" s="61"/>
      <c r="J256" s="61"/>
      <c r="K256" s="61"/>
    </row>
    <row r="257" spans="8:11" s="25" customFormat="1" x14ac:dyDescent="0.25">
      <c r="H257" s="131"/>
      <c r="I257" s="61"/>
      <c r="J257" s="61"/>
      <c r="K257" s="61"/>
    </row>
    <row r="258" spans="8:11" s="25" customFormat="1" x14ac:dyDescent="0.25">
      <c r="H258" s="131"/>
      <c r="I258" s="61"/>
      <c r="J258" s="61"/>
      <c r="K258" s="61"/>
    </row>
    <row r="259" spans="8:11" s="25" customFormat="1" x14ac:dyDescent="0.25">
      <c r="H259" s="131"/>
      <c r="I259" s="61"/>
      <c r="J259" s="61"/>
      <c r="K259" s="61"/>
    </row>
    <row r="260" spans="8:11" s="25" customFormat="1" x14ac:dyDescent="0.25">
      <c r="H260" s="131"/>
      <c r="I260" s="61"/>
      <c r="J260" s="61"/>
      <c r="K260" s="61"/>
    </row>
    <row r="261" spans="8:11" s="25" customFormat="1" x14ac:dyDescent="0.25">
      <c r="H261" s="131"/>
      <c r="I261" s="61"/>
      <c r="J261" s="61"/>
      <c r="K261" s="61"/>
    </row>
    <row r="262" spans="8:11" s="25" customFormat="1" x14ac:dyDescent="0.25">
      <c r="H262" s="131"/>
      <c r="I262" s="61"/>
      <c r="J262" s="61"/>
      <c r="K262" s="61"/>
    </row>
    <row r="263" spans="8:11" s="25" customFormat="1" x14ac:dyDescent="0.25">
      <c r="H263" s="131"/>
      <c r="I263" s="61"/>
      <c r="J263" s="61"/>
      <c r="K263" s="61"/>
    </row>
    <row r="264" spans="8:11" s="25" customFormat="1" x14ac:dyDescent="0.25">
      <c r="H264" s="131"/>
      <c r="I264" s="61"/>
      <c r="J264" s="61"/>
      <c r="K264" s="61"/>
    </row>
    <row r="265" spans="8:11" s="25" customFormat="1" x14ac:dyDescent="0.25">
      <c r="H265" s="131"/>
      <c r="I265" s="61"/>
      <c r="J265" s="61"/>
      <c r="K265" s="61"/>
    </row>
    <row r="266" spans="8:11" s="25" customFormat="1" x14ac:dyDescent="0.25">
      <c r="H266" s="131"/>
      <c r="I266" s="61"/>
      <c r="J266" s="61"/>
      <c r="K266" s="61"/>
    </row>
    <row r="267" spans="8:11" s="25" customFormat="1" x14ac:dyDescent="0.25">
      <c r="H267" s="131"/>
      <c r="I267" s="61"/>
      <c r="J267" s="61"/>
      <c r="K267" s="61"/>
    </row>
    <row r="268" spans="8:11" s="25" customFormat="1" x14ac:dyDescent="0.25">
      <c r="H268" s="131"/>
      <c r="I268" s="61"/>
      <c r="J268" s="61"/>
      <c r="K268" s="61"/>
    </row>
    <row r="269" spans="8:11" s="25" customFormat="1" x14ac:dyDescent="0.25">
      <c r="H269" s="131"/>
      <c r="I269" s="61"/>
      <c r="J269" s="61"/>
      <c r="K269" s="61"/>
    </row>
    <row r="270" spans="8:11" s="25" customFormat="1" x14ac:dyDescent="0.25">
      <c r="H270" s="131"/>
      <c r="I270" s="61"/>
      <c r="J270" s="61"/>
      <c r="K270" s="61"/>
    </row>
    <row r="271" spans="8:11" s="25" customFormat="1" x14ac:dyDescent="0.25">
      <c r="H271" s="131"/>
      <c r="I271" s="61"/>
      <c r="J271" s="61"/>
      <c r="K271" s="61"/>
    </row>
    <row r="272" spans="8:11" s="25" customFormat="1" x14ac:dyDescent="0.25">
      <c r="H272" s="131"/>
      <c r="I272" s="61"/>
      <c r="J272" s="61"/>
      <c r="K272" s="61"/>
    </row>
    <row r="273" spans="8:11" s="25" customFormat="1" x14ac:dyDescent="0.25">
      <c r="H273" s="131"/>
      <c r="I273" s="61"/>
      <c r="J273" s="61"/>
      <c r="K273" s="61"/>
    </row>
    <row r="274" spans="8:11" s="25" customFormat="1" x14ac:dyDescent="0.25">
      <c r="H274" s="131"/>
      <c r="I274" s="61"/>
      <c r="J274" s="61"/>
      <c r="K274" s="61"/>
    </row>
    <row r="275" spans="8:11" s="25" customFormat="1" x14ac:dyDescent="0.25">
      <c r="H275" s="131"/>
      <c r="I275" s="61"/>
      <c r="J275" s="61"/>
      <c r="K275" s="61"/>
    </row>
    <row r="276" spans="8:11" s="25" customFormat="1" x14ac:dyDescent="0.25">
      <c r="H276" s="131"/>
      <c r="I276" s="61"/>
      <c r="J276" s="61"/>
      <c r="K276" s="61"/>
    </row>
    <row r="277" spans="8:11" s="25" customFormat="1" x14ac:dyDescent="0.25">
      <c r="H277" s="131"/>
      <c r="I277" s="61"/>
      <c r="J277" s="61"/>
      <c r="K277" s="61"/>
    </row>
    <row r="278" spans="8:11" s="25" customFormat="1" x14ac:dyDescent="0.25">
      <c r="H278" s="131"/>
      <c r="I278" s="61"/>
      <c r="J278" s="61"/>
      <c r="K278" s="61"/>
    </row>
    <row r="279" spans="8:11" s="25" customFormat="1" x14ac:dyDescent="0.25">
      <c r="H279" s="131"/>
      <c r="I279" s="61"/>
      <c r="J279" s="61"/>
      <c r="K279" s="61"/>
    </row>
    <row r="280" spans="8:11" s="25" customFormat="1" x14ac:dyDescent="0.25">
      <c r="H280" s="131"/>
      <c r="I280" s="61"/>
      <c r="J280" s="61"/>
      <c r="K280" s="61"/>
    </row>
    <row r="281" spans="8:11" s="25" customFormat="1" x14ac:dyDescent="0.25">
      <c r="H281" s="131"/>
      <c r="I281" s="61"/>
      <c r="J281" s="61"/>
      <c r="K281" s="61"/>
    </row>
    <row r="282" spans="8:11" s="25" customFormat="1" x14ac:dyDescent="0.25">
      <c r="H282" s="131"/>
      <c r="I282" s="61"/>
      <c r="J282" s="61"/>
      <c r="K282" s="61"/>
    </row>
    <row r="283" spans="8:11" s="25" customFormat="1" x14ac:dyDescent="0.25">
      <c r="H283" s="131"/>
      <c r="I283" s="61"/>
      <c r="J283" s="61"/>
      <c r="K283" s="61"/>
    </row>
    <row r="284" spans="8:11" s="25" customFormat="1" x14ac:dyDescent="0.25">
      <c r="H284" s="131"/>
      <c r="I284" s="61"/>
      <c r="J284" s="61"/>
      <c r="K284" s="61"/>
    </row>
    <row r="285" spans="8:11" s="25" customFormat="1" x14ac:dyDescent="0.25">
      <c r="H285" s="131"/>
      <c r="I285" s="61"/>
      <c r="J285" s="61"/>
      <c r="K285" s="61"/>
    </row>
    <row r="286" spans="8:11" s="25" customFormat="1" x14ac:dyDescent="0.25">
      <c r="H286" s="131"/>
      <c r="I286" s="61"/>
      <c r="J286" s="61"/>
      <c r="K286" s="61"/>
    </row>
    <row r="287" spans="8:11" s="25" customFormat="1" x14ac:dyDescent="0.25">
      <c r="H287" s="131"/>
      <c r="I287" s="61"/>
      <c r="J287" s="61"/>
      <c r="K287" s="61"/>
    </row>
    <row r="288" spans="8:11" s="25" customFormat="1" x14ac:dyDescent="0.25">
      <c r="H288" s="131"/>
      <c r="I288" s="61"/>
      <c r="J288" s="61"/>
      <c r="K288" s="61"/>
    </row>
    <row r="289" spans="8:11" s="25" customFormat="1" x14ac:dyDescent="0.25">
      <c r="H289" s="131"/>
      <c r="I289" s="61"/>
      <c r="J289" s="61"/>
      <c r="K289" s="61"/>
    </row>
    <row r="290" spans="8:11" s="25" customFormat="1" x14ac:dyDescent="0.25">
      <c r="H290" s="131"/>
      <c r="I290" s="61"/>
      <c r="J290" s="61"/>
      <c r="K290" s="61"/>
    </row>
    <row r="291" spans="8:11" s="25" customFormat="1" x14ac:dyDescent="0.25">
      <c r="H291" s="131"/>
      <c r="I291" s="61"/>
      <c r="J291" s="61"/>
      <c r="K291" s="61"/>
    </row>
    <row r="292" spans="8:11" s="25" customFormat="1" x14ac:dyDescent="0.25">
      <c r="H292" s="131"/>
      <c r="I292" s="61"/>
      <c r="J292" s="61"/>
      <c r="K292" s="61"/>
    </row>
    <row r="293" spans="8:11" s="25" customFormat="1" x14ac:dyDescent="0.25">
      <c r="H293" s="131"/>
      <c r="I293" s="61"/>
      <c r="J293" s="61"/>
      <c r="K293" s="61"/>
    </row>
    <row r="294" spans="8:11" s="25" customFormat="1" x14ac:dyDescent="0.25">
      <c r="H294" s="131"/>
      <c r="I294" s="61"/>
      <c r="J294" s="61"/>
      <c r="K294" s="61"/>
    </row>
    <row r="295" spans="8:11" s="25" customFormat="1" x14ac:dyDescent="0.25">
      <c r="H295" s="131"/>
      <c r="I295" s="61"/>
      <c r="J295" s="61"/>
      <c r="K295" s="61"/>
    </row>
    <row r="296" spans="8:11" s="25" customFormat="1" x14ac:dyDescent="0.25">
      <c r="H296" s="131"/>
      <c r="I296" s="61"/>
      <c r="J296" s="61"/>
      <c r="K296" s="61"/>
    </row>
    <row r="297" spans="8:11" s="25" customFormat="1" x14ac:dyDescent="0.25">
      <c r="H297" s="131"/>
      <c r="I297" s="61"/>
      <c r="J297" s="61"/>
      <c r="K297" s="61"/>
    </row>
    <row r="298" spans="8:11" s="25" customFormat="1" x14ac:dyDescent="0.25">
      <c r="H298" s="131"/>
      <c r="I298" s="61"/>
      <c r="J298" s="61"/>
      <c r="K298" s="61"/>
    </row>
    <row r="299" spans="8:11" s="25" customFormat="1" x14ac:dyDescent="0.25">
      <c r="H299" s="131"/>
      <c r="I299" s="61"/>
      <c r="J299" s="61"/>
      <c r="K299" s="61"/>
    </row>
    <row r="300" spans="8:11" s="25" customFormat="1" x14ac:dyDescent="0.25">
      <c r="H300" s="131"/>
      <c r="I300" s="61"/>
      <c r="J300" s="61"/>
      <c r="K300" s="61"/>
    </row>
    <row r="301" spans="8:11" s="25" customFormat="1" x14ac:dyDescent="0.25">
      <c r="H301" s="131"/>
      <c r="I301" s="61"/>
      <c r="J301" s="61"/>
      <c r="K301" s="61"/>
    </row>
    <row r="302" spans="8:11" s="25" customFormat="1" x14ac:dyDescent="0.25">
      <c r="H302" s="131"/>
      <c r="I302" s="61"/>
      <c r="J302" s="61"/>
      <c r="K302" s="61"/>
    </row>
    <row r="303" spans="8:11" s="25" customFormat="1" x14ac:dyDescent="0.25">
      <c r="H303" s="131"/>
      <c r="I303" s="61"/>
      <c r="J303" s="61"/>
      <c r="K303" s="61"/>
    </row>
    <row r="304" spans="8:11" s="25" customFormat="1" x14ac:dyDescent="0.25">
      <c r="H304" s="131"/>
      <c r="I304" s="61"/>
      <c r="J304" s="61"/>
      <c r="K304" s="61"/>
    </row>
    <row r="305" spans="8:11" s="25" customFormat="1" x14ac:dyDescent="0.25">
      <c r="H305" s="131"/>
      <c r="I305" s="61"/>
      <c r="J305" s="61"/>
      <c r="K305" s="61"/>
    </row>
    <row r="306" spans="8:11" s="25" customFormat="1" x14ac:dyDescent="0.25">
      <c r="H306" s="131"/>
      <c r="I306" s="61"/>
      <c r="J306" s="61"/>
      <c r="K306" s="61"/>
    </row>
    <row r="307" spans="8:11" s="25" customFormat="1" x14ac:dyDescent="0.25">
      <c r="H307" s="131"/>
      <c r="I307" s="61"/>
      <c r="J307" s="61"/>
      <c r="K307" s="61"/>
    </row>
    <row r="308" spans="8:11" s="25" customFormat="1" x14ac:dyDescent="0.25">
      <c r="H308" s="131"/>
      <c r="I308" s="61"/>
      <c r="J308" s="61"/>
      <c r="K308" s="61"/>
    </row>
    <row r="309" spans="8:11" s="25" customFormat="1" x14ac:dyDescent="0.25">
      <c r="H309" s="131"/>
      <c r="I309" s="61"/>
      <c r="J309" s="61"/>
      <c r="K309" s="61"/>
    </row>
    <row r="310" spans="8:11" s="25" customFormat="1" x14ac:dyDescent="0.25">
      <c r="H310" s="131"/>
      <c r="I310" s="61"/>
      <c r="J310" s="61"/>
      <c r="K310" s="61"/>
    </row>
    <row r="311" spans="8:11" s="25" customFormat="1" x14ac:dyDescent="0.25">
      <c r="H311" s="131"/>
      <c r="I311" s="61"/>
      <c r="J311" s="61"/>
      <c r="K311" s="61"/>
    </row>
    <row r="312" spans="8:11" s="25" customFormat="1" x14ac:dyDescent="0.25">
      <c r="H312" s="131"/>
      <c r="I312" s="61"/>
      <c r="J312" s="61"/>
      <c r="K312" s="61"/>
    </row>
    <row r="313" spans="8:11" s="25" customFormat="1" x14ac:dyDescent="0.25">
      <c r="H313" s="131"/>
      <c r="I313" s="61"/>
      <c r="J313" s="61"/>
      <c r="K313" s="61"/>
    </row>
    <row r="314" spans="8:11" s="25" customFormat="1" x14ac:dyDescent="0.25">
      <c r="H314" s="131"/>
      <c r="I314" s="61"/>
      <c r="J314" s="61"/>
      <c r="K314" s="61"/>
    </row>
    <row r="315" spans="8:11" s="25" customFormat="1" x14ac:dyDescent="0.25">
      <c r="H315" s="131"/>
      <c r="I315" s="61"/>
      <c r="J315" s="61"/>
      <c r="K315" s="61"/>
    </row>
    <row r="316" spans="8:11" s="25" customFormat="1" x14ac:dyDescent="0.25">
      <c r="H316" s="131"/>
      <c r="I316" s="61"/>
      <c r="J316" s="61"/>
      <c r="K316" s="61"/>
    </row>
    <row r="317" spans="8:11" s="25" customFormat="1" x14ac:dyDescent="0.25">
      <c r="H317" s="131"/>
      <c r="I317" s="61"/>
      <c r="J317" s="61"/>
      <c r="K317" s="61"/>
    </row>
    <row r="318" spans="8:11" s="25" customFormat="1" x14ac:dyDescent="0.25">
      <c r="H318" s="131"/>
      <c r="I318" s="61"/>
      <c r="J318" s="61"/>
      <c r="K318" s="61"/>
    </row>
    <row r="319" spans="8:11" s="25" customFormat="1" x14ac:dyDescent="0.25">
      <c r="H319" s="131"/>
      <c r="I319" s="61"/>
      <c r="J319" s="61"/>
      <c r="K319" s="61"/>
    </row>
    <row r="320" spans="8:11" s="25" customFormat="1" x14ac:dyDescent="0.25">
      <c r="H320" s="131"/>
      <c r="I320" s="61"/>
      <c r="J320" s="61"/>
      <c r="K320" s="61"/>
    </row>
    <row r="321" spans="8:11" s="25" customFormat="1" x14ac:dyDescent="0.25">
      <c r="H321" s="131"/>
      <c r="I321" s="61"/>
      <c r="J321" s="61"/>
      <c r="K321" s="61"/>
    </row>
    <row r="322" spans="8:11" s="25" customFormat="1" x14ac:dyDescent="0.25">
      <c r="H322" s="131"/>
      <c r="I322" s="61"/>
      <c r="J322" s="61"/>
      <c r="K322" s="61"/>
    </row>
    <row r="323" spans="8:11" s="25" customFormat="1" x14ac:dyDescent="0.25">
      <c r="H323" s="131"/>
      <c r="I323" s="61"/>
      <c r="J323" s="61"/>
      <c r="K323" s="61"/>
    </row>
    <row r="324" spans="8:11" s="25" customFormat="1" x14ac:dyDescent="0.25">
      <c r="H324" s="131"/>
      <c r="I324" s="61"/>
      <c r="J324" s="61"/>
      <c r="K324" s="61"/>
    </row>
    <row r="325" spans="8:11" s="25" customFormat="1" x14ac:dyDescent="0.25">
      <c r="H325" s="131"/>
      <c r="I325" s="61"/>
      <c r="J325" s="61"/>
      <c r="K325" s="61"/>
    </row>
    <row r="326" spans="8:11" s="25" customFormat="1" x14ac:dyDescent="0.25">
      <c r="H326" s="131"/>
      <c r="I326" s="61"/>
      <c r="J326" s="61"/>
      <c r="K326" s="61"/>
    </row>
    <row r="327" spans="8:11" s="25" customFormat="1" x14ac:dyDescent="0.25">
      <c r="H327" s="131"/>
      <c r="I327" s="61"/>
      <c r="J327" s="61"/>
      <c r="K327" s="61"/>
    </row>
    <row r="328" spans="8:11" s="25" customFormat="1" x14ac:dyDescent="0.25">
      <c r="H328" s="131"/>
      <c r="I328" s="61"/>
      <c r="J328" s="61"/>
      <c r="K328" s="61"/>
    </row>
    <row r="329" spans="8:11" s="25" customFormat="1" x14ac:dyDescent="0.25">
      <c r="H329" s="131"/>
      <c r="I329" s="61"/>
      <c r="J329" s="61"/>
      <c r="K329" s="61"/>
    </row>
    <row r="330" spans="8:11" s="25" customFormat="1" x14ac:dyDescent="0.25">
      <c r="H330" s="131"/>
      <c r="I330" s="61"/>
      <c r="J330" s="61"/>
      <c r="K330" s="61"/>
    </row>
    <row r="331" spans="8:11" s="25" customFormat="1" x14ac:dyDescent="0.25">
      <c r="H331" s="131"/>
      <c r="I331" s="61"/>
      <c r="J331" s="61"/>
      <c r="K331" s="61"/>
    </row>
    <row r="332" spans="8:11" s="25" customFormat="1" x14ac:dyDescent="0.25">
      <c r="H332" s="131"/>
      <c r="I332" s="61"/>
      <c r="J332" s="61"/>
      <c r="K332" s="61"/>
    </row>
    <row r="333" spans="8:11" s="25" customFormat="1" x14ac:dyDescent="0.25">
      <c r="H333" s="131"/>
      <c r="I333" s="61"/>
      <c r="J333" s="61"/>
      <c r="K333" s="61"/>
    </row>
    <row r="334" spans="8:11" s="25" customFormat="1" x14ac:dyDescent="0.25">
      <c r="H334" s="131"/>
      <c r="I334" s="61"/>
      <c r="J334" s="61"/>
      <c r="K334" s="61"/>
    </row>
    <row r="335" spans="8:11" s="25" customFormat="1" x14ac:dyDescent="0.25">
      <c r="H335" s="131"/>
      <c r="I335" s="61"/>
      <c r="J335" s="61"/>
      <c r="K335" s="61"/>
    </row>
    <row r="336" spans="8:11" s="25" customFormat="1" x14ac:dyDescent="0.25">
      <c r="H336" s="131"/>
      <c r="I336" s="61"/>
      <c r="J336" s="61"/>
      <c r="K336" s="61"/>
    </row>
    <row r="337" spans="8:11" s="25" customFormat="1" x14ac:dyDescent="0.25">
      <c r="H337" s="131"/>
      <c r="I337" s="61"/>
      <c r="J337" s="61"/>
      <c r="K337" s="61"/>
    </row>
    <row r="338" spans="8:11" s="25" customFormat="1" x14ac:dyDescent="0.25">
      <c r="H338" s="131"/>
      <c r="I338" s="61"/>
      <c r="J338" s="61"/>
      <c r="K338" s="61"/>
    </row>
    <row r="339" spans="8:11" s="25" customFormat="1" x14ac:dyDescent="0.25">
      <c r="H339" s="131"/>
      <c r="I339" s="61"/>
      <c r="J339" s="61"/>
      <c r="K339" s="61"/>
    </row>
    <row r="340" spans="8:11" s="25" customFormat="1" x14ac:dyDescent="0.25">
      <c r="H340" s="131"/>
      <c r="I340" s="61"/>
      <c r="J340" s="61"/>
      <c r="K340" s="61"/>
    </row>
    <row r="341" spans="8:11" s="25" customFormat="1" x14ac:dyDescent="0.25">
      <c r="H341" s="131"/>
      <c r="I341" s="61"/>
      <c r="J341" s="61"/>
      <c r="K341" s="61"/>
    </row>
    <row r="342" spans="8:11" s="25" customFormat="1" x14ac:dyDescent="0.25">
      <c r="H342" s="131"/>
      <c r="I342" s="61"/>
      <c r="J342" s="61"/>
      <c r="K342" s="61"/>
    </row>
    <row r="343" spans="8:11" s="25" customFormat="1" x14ac:dyDescent="0.25">
      <c r="H343" s="131"/>
      <c r="I343" s="61"/>
      <c r="J343" s="61"/>
      <c r="K343" s="61"/>
    </row>
    <row r="344" spans="8:11" s="25" customFormat="1" x14ac:dyDescent="0.25">
      <c r="H344" s="131"/>
      <c r="I344" s="61"/>
      <c r="J344" s="61"/>
      <c r="K344" s="61"/>
    </row>
    <row r="345" spans="8:11" s="25" customFormat="1" x14ac:dyDescent="0.25">
      <c r="H345" s="131"/>
      <c r="I345" s="61"/>
      <c r="J345" s="61"/>
      <c r="K345" s="61"/>
    </row>
    <row r="346" spans="8:11" s="25" customFormat="1" x14ac:dyDescent="0.25">
      <c r="H346" s="131"/>
      <c r="I346" s="61"/>
      <c r="J346" s="61"/>
      <c r="K346" s="61"/>
    </row>
    <row r="347" spans="8:11" s="25" customFormat="1" x14ac:dyDescent="0.25">
      <c r="H347" s="131"/>
      <c r="I347" s="61"/>
      <c r="J347" s="61"/>
      <c r="K347" s="61"/>
    </row>
    <row r="348" spans="8:11" s="25" customFormat="1" x14ac:dyDescent="0.25">
      <c r="H348" s="131"/>
      <c r="I348" s="61"/>
      <c r="J348" s="61"/>
      <c r="K348" s="61"/>
    </row>
    <row r="349" spans="8:11" s="25" customFormat="1" x14ac:dyDescent="0.25">
      <c r="H349" s="131"/>
      <c r="I349" s="61"/>
      <c r="J349" s="61"/>
      <c r="K349" s="61"/>
    </row>
    <row r="350" spans="8:11" s="25" customFormat="1" x14ac:dyDescent="0.25">
      <c r="H350" s="131"/>
      <c r="I350" s="61"/>
      <c r="J350" s="61"/>
      <c r="K350" s="61"/>
    </row>
    <row r="351" spans="8:11" s="25" customFormat="1" x14ac:dyDescent="0.25">
      <c r="H351" s="131"/>
      <c r="I351" s="61"/>
      <c r="J351" s="61"/>
      <c r="K351" s="61"/>
    </row>
    <row r="352" spans="8:11" s="25" customFormat="1" x14ac:dyDescent="0.25">
      <c r="H352" s="131"/>
      <c r="I352" s="61"/>
      <c r="J352" s="61"/>
      <c r="K352" s="61"/>
    </row>
    <row r="353" spans="8:11" s="25" customFormat="1" x14ac:dyDescent="0.25">
      <c r="H353" s="131"/>
      <c r="I353" s="61"/>
      <c r="J353" s="61"/>
      <c r="K353" s="61"/>
    </row>
    <row r="354" spans="8:11" s="25" customFormat="1" x14ac:dyDescent="0.25">
      <c r="H354" s="131"/>
      <c r="I354" s="61"/>
      <c r="J354" s="61"/>
      <c r="K354" s="61"/>
    </row>
    <row r="355" spans="8:11" s="25" customFormat="1" x14ac:dyDescent="0.25">
      <c r="H355" s="131"/>
      <c r="I355" s="61"/>
      <c r="J355" s="61"/>
      <c r="K355" s="61"/>
    </row>
    <row r="356" spans="8:11" s="25" customFormat="1" x14ac:dyDescent="0.25">
      <c r="H356" s="131"/>
      <c r="I356" s="61"/>
      <c r="J356" s="61"/>
      <c r="K356" s="61"/>
    </row>
    <row r="357" spans="8:11" s="25" customFormat="1" x14ac:dyDescent="0.25">
      <c r="H357" s="131"/>
      <c r="I357" s="61"/>
      <c r="J357" s="61"/>
      <c r="K357" s="61"/>
    </row>
    <row r="358" spans="8:11" s="25" customFormat="1" x14ac:dyDescent="0.25">
      <c r="H358" s="131"/>
      <c r="I358" s="61"/>
      <c r="J358" s="61"/>
      <c r="K358" s="61"/>
    </row>
    <row r="359" spans="8:11" s="25" customFormat="1" x14ac:dyDescent="0.25">
      <c r="H359" s="131"/>
      <c r="I359" s="61"/>
      <c r="J359" s="61"/>
      <c r="K359" s="61"/>
    </row>
    <row r="360" spans="8:11" s="25" customFormat="1" x14ac:dyDescent="0.25">
      <c r="H360" s="131"/>
      <c r="I360" s="61"/>
      <c r="J360" s="61"/>
      <c r="K360" s="61"/>
    </row>
    <row r="361" spans="8:11" s="25" customFormat="1" x14ac:dyDescent="0.25">
      <c r="H361" s="131"/>
      <c r="I361" s="61"/>
      <c r="J361" s="61"/>
      <c r="K361" s="61"/>
    </row>
    <row r="362" spans="8:11" s="25" customFormat="1" x14ac:dyDescent="0.25">
      <c r="H362" s="131"/>
      <c r="I362" s="61"/>
      <c r="J362" s="61"/>
      <c r="K362" s="61"/>
    </row>
    <row r="363" spans="8:11" s="25" customFormat="1" x14ac:dyDescent="0.25">
      <c r="H363" s="131"/>
      <c r="I363" s="61"/>
      <c r="J363" s="61"/>
      <c r="K363" s="61"/>
    </row>
    <row r="364" spans="8:11" s="25" customFormat="1" x14ac:dyDescent="0.25">
      <c r="H364" s="131"/>
      <c r="I364" s="61"/>
      <c r="J364" s="61"/>
      <c r="K364" s="61"/>
    </row>
    <row r="365" spans="8:11" s="25" customFormat="1" x14ac:dyDescent="0.25">
      <c r="H365" s="131"/>
      <c r="I365" s="61"/>
      <c r="J365" s="61"/>
      <c r="K365" s="61"/>
    </row>
    <row r="366" spans="8:11" s="25" customFormat="1" x14ac:dyDescent="0.25">
      <c r="H366" s="131"/>
      <c r="I366" s="61"/>
      <c r="J366" s="61"/>
      <c r="K366" s="61"/>
    </row>
    <row r="367" spans="8:11" s="25" customFormat="1" x14ac:dyDescent="0.25">
      <c r="H367" s="131"/>
      <c r="I367" s="61"/>
      <c r="J367" s="61"/>
      <c r="K367" s="61"/>
    </row>
    <row r="368" spans="8:11" s="25" customFormat="1" x14ac:dyDescent="0.25">
      <c r="H368" s="131"/>
      <c r="I368" s="61"/>
      <c r="J368" s="61"/>
      <c r="K368" s="61"/>
    </row>
    <row r="369" spans="8:11" s="25" customFormat="1" x14ac:dyDescent="0.25">
      <c r="H369" s="131"/>
      <c r="I369" s="61"/>
      <c r="J369" s="61"/>
      <c r="K369" s="61"/>
    </row>
    <row r="370" spans="8:11" s="25" customFormat="1" x14ac:dyDescent="0.25">
      <c r="H370" s="131"/>
      <c r="I370" s="61"/>
      <c r="J370" s="61"/>
      <c r="K370" s="61"/>
    </row>
    <row r="371" spans="8:11" s="25" customFormat="1" x14ac:dyDescent="0.25">
      <c r="H371" s="131"/>
      <c r="I371" s="61"/>
      <c r="J371" s="61"/>
      <c r="K371" s="61"/>
    </row>
    <row r="372" spans="8:11" s="25" customFormat="1" x14ac:dyDescent="0.25">
      <c r="H372" s="131"/>
      <c r="I372" s="61"/>
      <c r="J372" s="61"/>
      <c r="K372" s="61"/>
    </row>
    <row r="373" spans="8:11" s="25" customFormat="1" x14ac:dyDescent="0.25">
      <c r="H373" s="131"/>
      <c r="I373" s="61"/>
      <c r="J373" s="61"/>
      <c r="K373" s="61"/>
    </row>
    <row r="374" spans="8:11" s="25" customFormat="1" x14ac:dyDescent="0.25">
      <c r="H374" s="131"/>
      <c r="I374" s="61"/>
      <c r="J374" s="61"/>
      <c r="K374" s="61"/>
    </row>
    <row r="375" spans="8:11" s="25" customFormat="1" x14ac:dyDescent="0.25">
      <c r="H375" s="131"/>
      <c r="I375" s="61"/>
      <c r="J375" s="61"/>
      <c r="K375" s="61"/>
    </row>
    <row r="376" spans="8:11" s="25" customFormat="1" x14ac:dyDescent="0.25">
      <c r="H376" s="131"/>
      <c r="I376" s="61"/>
      <c r="J376" s="61"/>
      <c r="K376" s="61"/>
    </row>
    <row r="377" spans="8:11" s="25" customFormat="1" x14ac:dyDescent="0.25">
      <c r="H377" s="131"/>
      <c r="I377" s="61"/>
      <c r="J377" s="61"/>
      <c r="K377" s="61"/>
    </row>
    <row r="378" spans="8:11" s="25" customFormat="1" x14ac:dyDescent="0.25">
      <c r="H378" s="131"/>
      <c r="I378" s="61"/>
      <c r="J378" s="61"/>
      <c r="K378" s="61"/>
    </row>
    <row r="379" spans="8:11" s="25" customFormat="1" x14ac:dyDescent="0.25">
      <c r="H379" s="131"/>
      <c r="I379" s="61"/>
      <c r="J379" s="61"/>
      <c r="K379" s="61"/>
    </row>
    <row r="380" spans="8:11" s="25" customFormat="1" x14ac:dyDescent="0.25">
      <c r="H380" s="131"/>
      <c r="I380" s="61"/>
      <c r="J380" s="61"/>
      <c r="K380" s="61"/>
    </row>
    <row r="381" spans="8:11" s="25" customFormat="1" x14ac:dyDescent="0.25">
      <c r="H381" s="131"/>
      <c r="I381" s="61"/>
      <c r="J381" s="61"/>
      <c r="K381" s="61"/>
    </row>
    <row r="382" spans="8:11" s="25" customFormat="1" x14ac:dyDescent="0.25">
      <c r="H382" s="131"/>
      <c r="I382" s="61"/>
      <c r="J382" s="61"/>
      <c r="K382" s="61"/>
    </row>
    <row r="383" spans="8:11" s="25" customFormat="1" x14ac:dyDescent="0.25">
      <c r="H383" s="131"/>
      <c r="I383" s="61"/>
      <c r="J383" s="61"/>
      <c r="K383" s="61"/>
    </row>
    <row r="384" spans="8:11" s="25" customFormat="1" x14ac:dyDescent="0.25">
      <c r="H384" s="131"/>
      <c r="I384" s="61"/>
      <c r="J384" s="61"/>
      <c r="K384" s="61"/>
    </row>
    <row r="385" spans="8:11" s="25" customFormat="1" x14ac:dyDescent="0.25">
      <c r="H385" s="131"/>
      <c r="I385" s="61"/>
      <c r="J385" s="61"/>
      <c r="K385" s="61"/>
    </row>
    <row r="386" spans="8:11" s="25" customFormat="1" x14ac:dyDescent="0.25">
      <c r="H386" s="131"/>
      <c r="I386" s="61"/>
      <c r="J386" s="61"/>
      <c r="K386" s="61"/>
    </row>
    <row r="387" spans="8:11" s="25" customFormat="1" x14ac:dyDescent="0.25">
      <c r="H387" s="131"/>
      <c r="I387" s="61"/>
      <c r="J387" s="61"/>
      <c r="K387" s="61"/>
    </row>
    <row r="388" spans="8:11" s="25" customFormat="1" x14ac:dyDescent="0.25">
      <c r="H388" s="131"/>
      <c r="I388" s="61"/>
      <c r="J388" s="61"/>
      <c r="K388" s="61"/>
    </row>
    <row r="389" spans="8:11" s="25" customFormat="1" x14ac:dyDescent="0.25">
      <c r="H389" s="131"/>
      <c r="I389" s="61"/>
      <c r="J389" s="61"/>
      <c r="K389" s="61"/>
    </row>
    <row r="390" spans="8:11" s="25" customFormat="1" x14ac:dyDescent="0.25">
      <c r="H390" s="131"/>
      <c r="I390" s="61"/>
      <c r="J390" s="61"/>
      <c r="K390" s="61"/>
    </row>
    <row r="391" spans="8:11" s="25" customFormat="1" x14ac:dyDescent="0.25">
      <c r="H391" s="131"/>
      <c r="I391" s="61"/>
      <c r="J391" s="61"/>
      <c r="K391" s="61"/>
    </row>
    <row r="392" spans="8:11" s="25" customFormat="1" x14ac:dyDescent="0.25">
      <c r="H392" s="131"/>
      <c r="I392" s="61"/>
      <c r="J392" s="61"/>
      <c r="K392" s="61"/>
    </row>
    <row r="393" spans="8:11" s="25" customFormat="1" x14ac:dyDescent="0.25">
      <c r="H393" s="131"/>
      <c r="I393" s="61"/>
      <c r="J393" s="61"/>
      <c r="K393" s="61"/>
    </row>
    <row r="394" spans="8:11" s="25" customFormat="1" x14ac:dyDescent="0.25">
      <c r="H394" s="131"/>
      <c r="I394" s="61"/>
      <c r="J394" s="61"/>
      <c r="K394" s="61"/>
    </row>
    <row r="395" spans="8:11" s="25" customFormat="1" x14ac:dyDescent="0.25">
      <c r="H395" s="131"/>
      <c r="I395" s="61"/>
      <c r="J395" s="61"/>
      <c r="K395" s="61"/>
    </row>
    <row r="396" spans="8:11" s="25" customFormat="1" x14ac:dyDescent="0.25">
      <c r="H396" s="131"/>
      <c r="I396" s="61"/>
      <c r="J396" s="61"/>
      <c r="K396" s="61"/>
    </row>
    <row r="397" spans="8:11" s="25" customFormat="1" x14ac:dyDescent="0.25">
      <c r="H397" s="131"/>
      <c r="I397" s="61"/>
      <c r="J397" s="61"/>
      <c r="K397" s="61"/>
    </row>
    <row r="398" spans="8:11" s="25" customFormat="1" x14ac:dyDescent="0.25">
      <c r="H398" s="131"/>
      <c r="I398" s="61"/>
      <c r="J398" s="61"/>
      <c r="K398" s="61"/>
    </row>
    <row r="399" spans="8:11" s="25" customFormat="1" x14ac:dyDescent="0.25">
      <c r="H399" s="131"/>
      <c r="I399" s="61"/>
      <c r="J399" s="61"/>
      <c r="K399" s="61"/>
    </row>
    <row r="400" spans="8:11" s="25" customFormat="1" x14ac:dyDescent="0.25">
      <c r="H400" s="131"/>
      <c r="I400" s="61"/>
      <c r="J400" s="61"/>
      <c r="K400" s="61"/>
    </row>
    <row r="401" spans="8:11" s="25" customFormat="1" x14ac:dyDescent="0.25">
      <c r="H401" s="131"/>
      <c r="I401" s="61"/>
      <c r="J401" s="61"/>
      <c r="K401" s="61"/>
    </row>
    <row r="402" spans="8:11" s="25" customFormat="1" x14ac:dyDescent="0.25">
      <c r="H402" s="131"/>
      <c r="I402" s="61"/>
      <c r="J402" s="61"/>
      <c r="K402" s="61"/>
    </row>
    <row r="403" spans="8:11" s="25" customFormat="1" x14ac:dyDescent="0.25">
      <c r="H403" s="131"/>
      <c r="I403" s="61"/>
      <c r="J403" s="61"/>
      <c r="K403" s="61"/>
    </row>
    <row r="404" spans="8:11" s="25" customFormat="1" x14ac:dyDescent="0.25">
      <c r="H404" s="131"/>
      <c r="I404" s="61"/>
      <c r="J404" s="61"/>
      <c r="K404" s="61"/>
    </row>
    <row r="405" spans="8:11" s="25" customFormat="1" x14ac:dyDescent="0.25">
      <c r="H405" s="131"/>
      <c r="I405" s="61"/>
      <c r="J405" s="61"/>
      <c r="K405" s="61"/>
    </row>
    <row r="406" spans="8:11" s="25" customFormat="1" x14ac:dyDescent="0.25">
      <c r="H406" s="131"/>
      <c r="I406" s="61"/>
      <c r="J406" s="61"/>
      <c r="K406" s="61"/>
    </row>
    <row r="407" spans="8:11" s="25" customFormat="1" x14ac:dyDescent="0.25">
      <c r="H407" s="131"/>
      <c r="I407" s="61"/>
      <c r="J407" s="61"/>
      <c r="K407" s="61"/>
    </row>
    <row r="408" spans="8:11" s="25" customFormat="1" x14ac:dyDescent="0.25">
      <c r="H408" s="131"/>
      <c r="I408" s="61"/>
      <c r="J408" s="61"/>
      <c r="K408" s="61"/>
    </row>
    <row r="409" spans="8:11" s="25" customFormat="1" x14ac:dyDescent="0.25">
      <c r="H409" s="131"/>
      <c r="I409" s="61"/>
      <c r="J409" s="61"/>
      <c r="K409" s="61"/>
    </row>
    <row r="410" spans="8:11" s="25" customFormat="1" x14ac:dyDescent="0.25">
      <c r="H410" s="131"/>
      <c r="I410" s="61"/>
      <c r="J410" s="61"/>
      <c r="K410" s="61"/>
    </row>
    <row r="411" spans="8:11" s="25" customFormat="1" x14ac:dyDescent="0.25">
      <c r="H411" s="131"/>
      <c r="I411" s="61"/>
      <c r="J411" s="61"/>
      <c r="K411" s="61"/>
    </row>
    <row r="412" spans="8:11" s="25" customFormat="1" x14ac:dyDescent="0.25">
      <c r="H412" s="131"/>
      <c r="I412" s="61"/>
      <c r="J412" s="61"/>
      <c r="K412" s="61"/>
    </row>
    <row r="413" spans="8:11" s="25" customFormat="1" x14ac:dyDescent="0.25">
      <c r="H413" s="131"/>
      <c r="I413" s="61"/>
      <c r="J413" s="61"/>
      <c r="K413" s="61"/>
    </row>
    <row r="414" spans="8:11" s="25" customFormat="1" x14ac:dyDescent="0.25">
      <c r="H414" s="131"/>
      <c r="I414" s="61"/>
      <c r="J414" s="61"/>
      <c r="K414" s="61"/>
    </row>
    <row r="415" spans="8:11" s="25" customFormat="1" x14ac:dyDescent="0.25">
      <c r="H415" s="131"/>
      <c r="I415" s="61"/>
      <c r="J415" s="61"/>
      <c r="K415" s="61"/>
    </row>
    <row r="416" spans="8:11" s="25" customFormat="1" x14ac:dyDescent="0.25">
      <c r="H416" s="131"/>
      <c r="I416" s="61"/>
      <c r="J416" s="61"/>
      <c r="K416" s="61"/>
    </row>
    <row r="417" spans="8:11" s="25" customFormat="1" x14ac:dyDescent="0.25">
      <c r="H417" s="131"/>
      <c r="I417" s="61"/>
      <c r="J417" s="61"/>
      <c r="K417" s="61"/>
    </row>
    <row r="418" spans="8:11" s="25" customFormat="1" x14ac:dyDescent="0.25">
      <c r="H418" s="131"/>
      <c r="I418" s="61"/>
      <c r="J418" s="61"/>
      <c r="K418" s="61"/>
    </row>
    <row r="419" spans="8:11" s="25" customFormat="1" x14ac:dyDescent="0.25">
      <c r="H419" s="131"/>
      <c r="I419" s="61"/>
      <c r="J419" s="61"/>
      <c r="K419" s="61"/>
    </row>
    <row r="420" spans="8:11" s="25" customFormat="1" x14ac:dyDescent="0.25">
      <c r="H420" s="131"/>
      <c r="I420" s="61"/>
      <c r="J420" s="61"/>
      <c r="K420" s="61"/>
    </row>
    <row r="421" spans="8:11" s="25" customFormat="1" x14ac:dyDescent="0.25">
      <c r="H421" s="131"/>
      <c r="I421" s="61"/>
      <c r="J421" s="61"/>
      <c r="K421" s="61"/>
    </row>
    <row r="422" spans="8:11" s="25" customFormat="1" x14ac:dyDescent="0.25">
      <c r="H422" s="131"/>
      <c r="I422" s="61"/>
      <c r="J422" s="61"/>
      <c r="K422" s="61"/>
    </row>
    <row r="423" spans="8:11" s="25" customFormat="1" x14ac:dyDescent="0.25">
      <c r="H423" s="131"/>
      <c r="I423" s="61"/>
      <c r="J423" s="61"/>
      <c r="K423" s="61"/>
    </row>
    <row r="424" spans="8:11" s="25" customFormat="1" x14ac:dyDescent="0.25">
      <c r="H424" s="131"/>
      <c r="I424" s="61"/>
      <c r="J424" s="61"/>
      <c r="K424" s="61"/>
    </row>
    <row r="425" spans="8:11" s="25" customFormat="1" x14ac:dyDescent="0.25">
      <c r="H425" s="131"/>
      <c r="I425" s="61"/>
      <c r="J425" s="61"/>
      <c r="K425" s="61"/>
    </row>
    <row r="426" spans="8:11" s="25" customFormat="1" x14ac:dyDescent="0.25">
      <c r="H426" s="131"/>
      <c r="I426" s="61"/>
      <c r="J426" s="61"/>
      <c r="K426" s="61"/>
    </row>
    <row r="427" spans="8:11" s="25" customFormat="1" x14ac:dyDescent="0.25">
      <c r="H427" s="131"/>
      <c r="I427" s="61"/>
      <c r="J427" s="61"/>
      <c r="K427" s="61"/>
    </row>
    <row r="428" spans="8:11" s="25" customFormat="1" x14ac:dyDescent="0.25">
      <c r="H428" s="131"/>
      <c r="I428" s="61"/>
      <c r="J428" s="61"/>
      <c r="K428" s="61"/>
    </row>
    <row r="429" spans="8:11" s="25" customFormat="1" x14ac:dyDescent="0.25">
      <c r="H429" s="131"/>
      <c r="I429" s="61"/>
      <c r="J429" s="61"/>
      <c r="K429" s="61"/>
    </row>
    <row r="430" spans="8:11" s="25" customFormat="1" x14ac:dyDescent="0.25">
      <c r="H430" s="131"/>
      <c r="I430" s="61"/>
      <c r="J430" s="61"/>
      <c r="K430" s="61"/>
    </row>
    <row r="431" spans="8:11" s="25" customFormat="1" x14ac:dyDescent="0.25">
      <c r="H431" s="131"/>
      <c r="I431" s="61"/>
      <c r="J431" s="61"/>
      <c r="K431" s="61"/>
    </row>
    <row r="432" spans="8:11" s="25" customFormat="1" x14ac:dyDescent="0.25">
      <c r="H432" s="131"/>
      <c r="I432" s="61"/>
      <c r="J432" s="61"/>
      <c r="K432" s="61"/>
    </row>
    <row r="433" spans="8:11" s="25" customFormat="1" x14ac:dyDescent="0.25">
      <c r="H433" s="131"/>
      <c r="I433" s="61"/>
      <c r="J433" s="61"/>
      <c r="K433" s="61"/>
    </row>
    <row r="434" spans="8:11" s="25" customFormat="1" x14ac:dyDescent="0.25">
      <c r="H434" s="131"/>
      <c r="I434" s="61"/>
      <c r="J434" s="61"/>
      <c r="K434" s="61"/>
    </row>
    <row r="435" spans="8:11" s="25" customFormat="1" x14ac:dyDescent="0.25">
      <c r="H435" s="131"/>
      <c r="I435" s="61"/>
      <c r="J435" s="61"/>
      <c r="K435" s="61"/>
    </row>
    <row r="436" spans="8:11" s="25" customFormat="1" x14ac:dyDescent="0.25">
      <c r="H436" s="131"/>
      <c r="I436" s="61"/>
      <c r="J436" s="61"/>
      <c r="K436" s="61"/>
    </row>
    <row r="437" spans="8:11" s="25" customFormat="1" x14ac:dyDescent="0.25">
      <c r="H437" s="131"/>
      <c r="I437" s="61"/>
      <c r="J437" s="61"/>
      <c r="K437" s="61"/>
    </row>
    <row r="438" spans="8:11" s="25" customFormat="1" x14ac:dyDescent="0.25">
      <c r="H438" s="131"/>
      <c r="I438" s="61"/>
      <c r="J438" s="61"/>
      <c r="K438" s="61"/>
    </row>
    <row r="439" spans="8:11" s="25" customFormat="1" x14ac:dyDescent="0.25">
      <c r="H439" s="131"/>
      <c r="I439" s="61"/>
      <c r="J439" s="61"/>
      <c r="K439" s="61"/>
    </row>
    <row r="440" spans="8:11" s="25" customFormat="1" x14ac:dyDescent="0.25">
      <c r="H440" s="131"/>
      <c r="I440" s="61"/>
      <c r="J440" s="61"/>
      <c r="K440" s="61"/>
    </row>
    <row r="441" spans="8:11" s="25" customFormat="1" x14ac:dyDescent="0.25">
      <c r="H441" s="131"/>
      <c r="I441" s="61"/>
      <c r="J441" s="61"/>
      <c r="K441" s="61"/>
    </row>
    <row r="442" spans="8:11" s="25" customFormat="1" x14ac:dyDescent="0.25">
      <c r="H442" s="131"/>
      <c r="I442" s="61"/>
      <c r="J442" s="61"/>
      <c r="K442" s="61"/>
    </row>
    <row r="443" spans="8:11" s="25" customFormat="1" x14ac:dyDescent="0.25">
      <c r="H443" s="131"/>
      <c r="I443" s="61"/>
      <c r="J443" s="61"/>
      <c r="K443" s="61"/>
    </row>
    <row r="444" spans="8:11" s="25" customFormat="1" x14ac:dyDescent="0.25">
      <c r="H444" s="131"/>
      <c r="I444" s="61"/>
      <c r="J444" s="61"/>
      <c r="K444" s="61"/>
    </row>
    <row r="445" spans="8:11" s="25" customFormat="1" x14ac:dyDescent="0.25">
      <c r="H445" s="131"/>
      <c r="I445" s="61"/>
      <c r="J445" s="61"/>
      <c r="K445" s="61"/>
    </row>
    <row r="446" spans="8:11" s="25" customFormat="1" x14ac:dyDescent="0.25">
      <c r="H446" s="131"/>
      <c r="I446" s="61"/>
      <c r="J446" s="61"/>
      <c r="K446" s="61"/>
    </row>
    <row r="447" spans="8:11" s="25" customFormat="1" x14ac:dyDescent="0.25">
      <c r="H447" s="131"/>
      <c r="I447" s="61"/>
      <c r="J447" s="61"/>
      <c r="K447" s="61"/>
    </row>
    <row r="448" spans="8:11" s="25" customFormat="1" x14ac:dyDescent="0.25">
      <c r="H448" s="131"/>
      <c r="I448" s="61"/>
      <c r="J448" s="61"/>
      <c r="K448" s="61"/>
    </row>
    <row r="449" spans="8:11" s="25" customFormat="1" x14ac:dyDescent="0.25">
      <c r="H449" s="131"/>
      <c r="I449" s="61"/>
      <c r="J449" s="61"/>
      <c r="K449" s="61"/>
    </row>
    <row r="450" spans="8:11" s="25" customFormat="1" x14ac:dyDescent="0.25">
      <c r="H450" s="131"/>
      <c r="I450" s="61"/>
      <c r="J450" s="61"/>
      <c r="K450" s="61"/>
    </row>
    <row r="451" spans="8:11" s="25" customFormat="1" x14ac:dyDescent="0.25">
      <c r="H451" s="131"/>
      <c r="I451" s="61"/>
      <c r="J451" s="61"/>
      <c r="K451" s="61"/>
    </row>
    <row r="452" spans="8:11" s="25" customFormat="1" x14ac:dyDescent="0.25">
      <c r="H452" s="131"/>
      <c r="I452" s="61"/>
      <c r="J452" s="61"/>
      <c r="K452" s="61"/>
    </row>
    <row r="453" spans="8:11" s="25" customFormat="1" x14ac:dyDescent="0.25">
      <c r="H453" s="131"/>
      <c r="I453" s="61"/>
      <c r="J453" s="61"/>
      <c r="K453" s="61"/>
    </row>
    <row r="454" spans="8:11" s="25" customFormat="1" x14ac:dyDescent="0.25">
      <c r="H454" s="131"/>
      <c r="I454" s="61"/>
      <c r="J454" s="61"/>
      <c r="K454" s="61"/>
    </row>
    <row r="455" spans="8:11" s="25" customFormat="1" x14ac:dyDescent="0.25">
      <c r="H455" s="131"/>
      <c r="I455" s="61"/>
      <c r="J455" s="61"/>
      <c r="K455" s="61"/>
    </row>
    <row r="456" spans="8:11" s="25" customFormat="1" x14ac:dyDescent="0.25">
      <c r="H456" s="131"/>
      <c r="I456" s="61"/>
      <c r="J456" s="61"/>
      <c r="K456" s="61"/>
    </row>
    <row r="457" spans="8:11" s="25" customFormat="1" x14ac:dyDescent="0.25">
      <c r="H457" s="131"/>
      <c r="I457" s="61"/>
      <c r="J457" s="61"/>
      <c r="K457" s="61"/>
    </row>
    <row r="458" spans="8:11" s="25" customFormat="1" x14ac:dyDescent="0.25">
      <c r="H458" s="131"/>
      <c r="I458" s="61"/>
      <c r="J458" s="61"/>
      <c r="K458" s="61"/>
    </row>
    <row r="459" spans="8:11" s="25" customFormat="1" x14ac:dyDescent="0.25">
      <c r="H459" s="131"/>
      <c r="I459" s="61"/>
      <c r="J459" s="61"/>
      <c r="K459" s="61"/>
    </row>
    <row r="460" spans="8:11" s="25" customFormat="1" x14ac:dyDescent="0.25">
      <c r="H460" s="131"/>
      <c r="I460" s="61"/>
      <c r="J460" s="61"/>
      <c r="K460" s="61"/>
    </row>
    <row r="461" spans="8:11" s="25" customFormat="1" x14ac:dyDescent="0.25">
      <c r="H461" s="131"/>
      <c r="I461" s="61"/>
      <c r="J461" s="61"/>
      <c r="K461" s="61"/>
    </row>
    <row r="462" spans="8:11" s="25" customFormat="1" x14ac:dyDescent="0.25">
      <c r="H462" s="131"/>
      <c r="I462" s="61"/>
      <c r="J462" s="61"/>
      <c r="K462" s="61"/>
    </row>
    <row r="463" spans="8:11" s="25" customFormat="1" x14ac:dyDescent="0.25">
      <c r="H463" s="131"/>
      <c r="I463" s="61"/>
      <c r="J463" s="61"/>
      <c r="K463" s="61"/>
    </row>
    <row r="464" spans="8:11" s="25" customFormat="1" x14ac:dyDescent="0.25">
      <c r="H464" s="131"/>
      <c r="I464" s="61"/>
      <c r="J464" s="61"/>
      <c r="K464" s="61"/>
    </row>
    <row r="465" spans="8:11" s="25" customFormat="1" x14ac:dyDescent="0.25">
      <c r="H465" s="131"/>
      <c r="I465" s="61"/>
      <c r="J465" s="61"/>
      <c r="K465" s="61"/>
    </row>
    <row r="466" spans="8:11" s="25" customFormat="1" x14ac:dyDescent="0.25">
      <c r="H466" s="131"/>
      <c r="I466" s="61"/>
      <c r="J466" s="61"/>
      <c r="K466" s="61"/>
    </row>
    <row r="467" spans="8:11" s="25" customFormat="1" x14ac:dyDescent="0.25">
      <c r="H467" s="131"/>
      <c r="I467" s="61"/>
      <c r="J467" s="61"/>
      <c r="K467" s="61"/>
    </row>
    <row r="468" spans="8:11" s="25" customFormat="1" x14ac:dyDescent="0.25">
      <c r="H468" s="131"/>
      <c r="I468" s="61"/>
      <c r="J468" s="61"/>
      <c r="K468" s="61"/>
    </row>
    <row r="469" spans="8:11" s="25" customFormat="1" x14ac:dyDescent="0.25">
      <c r="H469" s="131"/>
      <c r="I469" s="61"/>
      <c r="J469" s="61"/>
      <c r="K469" s="61"/>
    </row>
    <row r="470" spans="8:11" s="25" customFormat="1" x14ac:dyDescent="0.25">
      <c r="H470" s="131"/>
      <c r="I470" s="61"/>
      <c r="J470" s="61"/>
      <c r="K470" s="61"/>
    </row>
    <row r="471" spans="8:11" s="25" customFormat="1" x14ac:dyDescent="0.25">
      <c r="H471" s="131"/>
      <c r="I471" s="61"/>
      <c r="J471" s="61"/>
      <c r="K471" s="61"/>
    </row>
    <row r="472" spans="8:11" s="25" customFormat="1" x14ac:dyDescent="0.25">
      <c r="H472" s="131"/>
      <c r="I472" s="61"/>
      <c r="J472" s="61"/>
      <c r="K472" s="61"/>
    </row>
    <row r="473" spans="8:11" s="25" customFormat="1" x14ac:dyDescent="0.25">
      <c r="H473" s="131"/>
      <c r="I473" s="61"/>
      <c r="J473" s="61"/>
      <c r="K473" s="61"/>
    </row>
    <row r="474" spans="8:11" s="25" customFormat="1" x14ac:dyDescent="0.25">
      <c r="H474" s="131"/>
      <c r="I474" s="61"/>
      <c r="J474" s="61"/>
      <c r="K474" s="61"/>
    </row>
    <row r="475" spans="8:11" s="25" customFormat="1" x14ac:dyDescent="0.25">
      <c r="H475" s="131"/>
      <c r="I475" s="61"/>
      <c r="J475" s="61"/>
      <c r="K475" s="61"/>
    </row>
    <row r="476" spans="8:11" s="25" customFormat="1" x14ac:dyDescent="0.25">
      <c r="H476" s="131"/>
      <c r="I476" s="61"/>
      <c r="J476" s="61"/>
      <c r="K476" s="61"/>
    </row>
    <row r="477" spans="8:11" s="25" customFormat="1" x14ac:dyDescent="0.25">
      <c r="H477" s="131"/>
      <c r="I477" s="61"/>
      <c r="J477" s="61"/>
      <c r="K477" s="61"/>
    </row>
    <row r="478" spans="8:11" s="25" customFormat="1" x14ac:dyDescent="0.25">
      <c r="H478" s="131"/>
      <c r="I478" s="61"/>
      <c r="J478" s="61"/>
      <c r="K478" s="61"/>
    </row>
    <row r="479" spans="8:11" s="25" customFormat="1" x14ac:dyDescent="0.25">
      <c r="H479" s="131"/>
      <c r="I479" s="61"/>
      <c r="J479" s="61"/>
      <c r="K479" s="61"/>
    </row>
    <row r="480" spans="8:11" s="25" customFormat="1" x14ac:dyDescent="0.25">
      <c r="H480" s="131"/>
      <c r="I480" s="61"/>
      <c r="J480" s="61"/>
      <c r="K480" s="61"/>
    </row>
    <row r="481" spans="8:11" s="25" customFormat="1" x14ac:dyDescent="0.25">
      <c r="H481" s="131"/>
      <c r="I481" s="61"/>
      <c r="J481" s="61"/>
      <c r="K481" s="61"/>
    </row>
    <row r="482" spans="8:11" s="25" customFormat="1" x14ac:dyDescent="0.25">
      <c r="H482" s="131"/>
      <c r="I482" s="61"/>
      <c r="J482" s="61"/>
      <c r="K482" s="61"/>
    </row>
    <row r="483" spans="8:11" s="25" customFormat="1" x14ac:dyDescent="0.25">
      <c r="H483" s="131"/>
      <c r="I483" s="61"/>
      <c r="J483" s="61"/>
      <c r="K483" s="61"/>
    </row>
    <row r="484" spans="8:11" s="25" customFormat="1" x14ac:dyDescent="0.25">
      <c r="H484" s="131"/>
      <c r="I484" s="61"/>
      <c r="J484" s="61"/>
      <c r="K484" s="61"/>
    </row>
    <row r="485" spans="8:11" s="25" customFormat="1" x14ac:dyDescent="0.25">
      <c r="H485" s="131"/>
      <c r="I485" s="61"/>
      <c r="J485" s="61"/>
      <c r="K485" s="61"/>
    </row>
    <row r="486" spans="8:11" s="25" customFormat="1" x14ac:dyDescent="0.25">
      <c r="H486" s="131"/>
      <c r="I486" s="61"/>
      <c r="J486" s="61"/>
      <c r="K486" s="61"/>
    </row>
    <row r="487" spans="8:11" s="25" customFormat="1" x14ac:dyDescent="0.25">
      <c r="H487" s="131"/>
      <c r="I487" s="61"/>
      <c r="J487" s="61"/>
      <c r="K487" s="61"/>
    </row>
    <row r="488" spans="8:11" s="25" customFormat="1" x14ac:dyDescent="0.25">
      <c r="H488" s="131"/>
      <c r="I488" s="61"/>
      <c r="J488" s="61"/>
      <c r="K488" s="61"/>
    </row>
    <row r="489" spans="8:11" s="25" customFormat="1" x14ac:dyDescent="0.25">
      <c r="H489" s="131"/>
      <c r="I489" s="61"/>
      <c r="J489" s="61"/>
      <c r="K489" s="61"/>
    </row>
    <row r="490" spans="8:11" s="25" customFormat="1" x14ac:dyDescent="0.25">
      <c r="H490" s="131"/>
      <c r="I490" s="61"/>
      <c r="J490" s="61"/>
      <c r="K490" s="61"/>
    </row>
    <row r="491" spans="8:11" s="25" customFormat="1" x14ac:dyDescent="0.25">
      <c r="H491" s="131"/>
      <c r="I491" s="61"/>
      <c r="J491" s="61"/>
      <c r="K491" s="61"/>
    </row>
    <row r="492" spans="8:11" s="25" customFormat="1" x14ac:dyDescent="0.25">
      <c r="H492" s="131"/>
      <c r="I492" s="61"/>
      <c r="J492" s="61"/>
      <c r="K492" s="61"/>
    </row>
    <row r="493" spans="8:11" s="25" customFormat="1" x14ac:dyDescent="0.25">
      <c r="H493" s="131"/>
      <c r="I493" s="61"/>
      <c r="J493" s="61"/>
      <c r="K493" s="61"/>
    </row>
    <row r="494" spans="8:11" s="25" customFormat="1" x14ac:dyDescent="0.25">
      <c r="H494" s="131"/>
      <c r="I494" s="61"/>
      <c r="J494" s="61"/>
      <c r="K494" s="61"/>
    </row>
    <row r="495" spans="8:11" s="25" customFormat="1" x14ac:dyDescent="0.25">
      <c r="H495" s="131"/>
      <c r="I495" s="61"/>
      <c r="J495" s="61"/>
      <c r="K495" s="61"/>
    </row>
    <row r="496" spans="8:11" s="25" customFormat="1" x14ac:dyDescent="0.25">
      <c r="H496" s="131"/>
      <c r="I496" s="61"/>
      <c r="J496" s="61"/>
      <c r="K496" s="61"/>
    </row>
    <row r="497" spans="8:11" s="25" customFormat="1" x14ac:dyDescent="0.25">
      <c r="H497" s="131"/>
      <c r="I497" s="61"/>
      <c r="J497" s="61"/>
      <c r="K497" s="61"/>
    </row>
    <row r="498" spans="8:11" s="25" customFormat="1" x14ac:dyDescent="0.25">
      <c r="H498" s="131"/>
      <c r="I498" s="61"/>
      <c r="J498" s="61"/>
      <c r="K498" s="61"/>
    </row>
    <row r="499" spans="8:11" s="25" customFormat="1" x14ac:dyDescent="0.25">
      <c r="H499" s="131"/>
      <c r="I499" s="61"/>
      <c r="J499" s="61"/>
      <c r="K499" s="61"/>
    </row>
    <row r="500" spans="8:11" s="25" customFormat="1" x14ac:dyDescent="0.25">
      <c r="H500" s="131"/>
      <c r="I500" s="61"/>
      <c r="J500" s="61"/>
      <c r="K500" s="61"/>
    </row>
    <row r="501" spans="8:11" s="25" customFormat="1" x14ac:dyDescent="0.25">
      <c r="H501" s="131"/>
      <c r="I501" s="61"/>
      <c r="J501" s="61"/>
      <c r="K501" s="61"/>
    </row>
    <row r="502" spans="8:11" s="25" customFormat="1" x14ac:dyDescent="0.25">
      <c r="H502" s="131"/>
      <c r="I502" s="61"/>
      <c r="J502" s="61"/>
      <c r="K502" s="61"/>
    </row>
    <row r="503" spans="8:11" s="25" customFormat="1" x14ac:dyDescent="0.25">
      <c r="H503" s="131"/>
      <c r="I503" s="61"/>
      <c r="J503" s="61"/>
      <c r="K503" s="61"/>
    </row>
    <row r="504" spans="8:11" s="25" customFormat="1" x14ac:dyDescent="0.25">
      <c r="H504" s="131"/>
      <c r="I504" s="61"/>
      <c r="J504" s="61"/>
      <c r="K504" s="61"/>
    </row>
    <row r="505" spans="8:11" s="25" customFormat="1" x14ac:dyDescent="0.25">
      <c r="H505" s="131"/>
      <c r="I505" s="61"/>
      <c r="J505" s="61"/>
      <c r="K505" s="61"/>
    </row>
    <row r="506" spans="8:11" s="25" customFormat="1" x14ac:dyDescent="0.25">
      <c r="H506" s="131"/>
      <c r="I506" s="61"/>
      <c r="J506" s="61"/>
      <c r="K506" s="61"/>
    </row>
    <row r="507" spans="8:11" s="25" customFormat="1" x14ac:dyDescent="0.25">
      <c r="H507" s="131"/>
      <c r="I507" s="61"/>
      <c r="J507" s="61"/>
      <c r="K507" s="61"/>
    </row>
    <row r="508" spans="8:11" s="25" customFormat="1" x14ac:dyDescent="0.25">
      <c r="H508" s="131"/>
      <c r="I508" s="61"/>
      <c r="J508" s="61"/>
      <c r="K508" s="61"/>
    </row>
    <row r="509" spans="8:11" s="25" customFormat="1" x14ac:dyDescent="0.25">
      <c r="H509" s="131"/>
      <c r="I509" s="61"/>
      <c r="J509" s="61"/>
      <c r="K509" s="61"/>
    </row>
    <row r="510" spans="8:11" s="25" customFormat="1" x14ac:dyDescent="0.25">
      <c r="H510" s="131"/>
      <c r="I510" s="61"/>
      <c r="J510" s="61"/>
      <c r="K510" s="61"/>
    </row>
    <row r="511" spans="8:11" s="25" customFormat="1" x14ac:dyDescent="0.25">
      <c r="H511" s="131"/>
      <c r="I511" s="61"/>
      <c r="J511" s="61"/>
      <c r="K511" s="61"/>
    </row>
    <row r="512" spans="8:11" s="25" customFormat="1" x14ac:dyDescent="0.25">
      <c r="H512" s="131"/>
      <c r="I512" s="61"/>
      <c r="J512" s="61"/>
      <c r="K512" s="61"/>
    </row>
    <row r="513" spans="8:11" s="25" customFormat="1" x14ac:dyDescent="0.25">
      <c r="H513" s="131"/>
      <c r="I513" s="61"/>
      <c r="J513" s="61"/>
      <c r="K513" s="61"/>
    </row>
    <row r="514" spans="8:11" s="25" customFormat="1" x14ac:dyDescent="0.25">
      <c r="H514" s="131"/>
      <c r="I514" s="61"/>
      <c r="J514" s="61"/>
      <c r="K514" s="61"/>
    </row>
    <row r="515" spans="8:11" s="25" customFormat="1" x14ac:dyDescent="0.25">
      <c r="H515" s="131"/>
      <c r="I515" s="61"/>
      <c r="J515" s="61"/>
      <c r="K515" s="61"/>
    </row>
    <row r="516" spans="8:11" s="25" customFormat="1" x14ac:dyDescent="0.25">
      <c r="H516" s="131"/>
      <c r="I516" s="61"/>
      <c r="J516" s="61"/>
      <c r="K516" s="61"/>
    </row>
    <row r="517" spans="8:11" s="25" customFormat="1" x14ac:dyDescent="0.25">
      <c r="H517" s="131"/>
      <c r="I517" s="61"/>
      <c r="J517" s="61"/>
      <c r="K517" s="61"/>
    </row>
    <row r="518" spans="8:11" s="25" customFormat="1" x14ac:dyDescent="0.25">
      <c r="H518" s="131"/>
      <c r="I518" s="61"/>
      <c r="J518" s="61"/>
      <c r="K518" s="61"/>
    </row>
    <row r="519" spans="8:11" s="25" customFormat="1" x14ac:dyDescent="0.25">
      <c r="H519" s="131"/>
      <c r="I519" s="61"/>
      <c r="J519" s="61"/>
      <c r="K519" s="61"/>
    </row>
    <row r="520" spans="8:11" s="25" customFormat="1" x14ac:dyDescent="0.25">
      <c r="H520" s="131"/>
      <c r="I520" s="61"/>
      <c r="J520" s="61"/>
      <c r="K520" s="61"/>
    </row>
    <row r="521" spans="8:11" s="25" customFormat="1" x14ac:dyDescent="0.25">
      <c r="H521" s="131"/>
      <c r="I521" s="61"/>
      <c r="J521" s="61"/>
      <c r="K521" s="61"/>
    </row>
    <row r="522" spans="8:11" s="25" customFormat="1" x14ac:dyDescent="0.25">
      <c r="H522" s="131"/>
      <c r="I522" s="61"/>
      <c r="J522" s="61"/>
      <c r="K522" s="61"/>
    </row>
    <row r="523" spans="8:11" s="25" customFormat="1" x14ac:dyDescent="0.25">
      <c r="H523" s="131"/>
      <c r="I523" s="61"/>
      <c r="J523" s="61"/>
      <c r="K523" s="61"/>
    </row>
    <row r="524" spans="8:11" s="25" customFormat="1" x14ac:dyDescent="0.25">
      <c r="H524" s="131"/>
      <c r="I524" s="61"/>
      <c r="J524" s="61"/>
      <c r="K524" s="61"/>
    </row>
    <row r="525" spans="8:11" s="25" customFormat="1" x14ac:dyDescent="0.25">
      <c r="H525" s="131"/>
      <c r="I525" s="61"/>
      <c r="J525" s="61"/>
      <c r="K525" s="61"/>
    </row>
    <row r="526" spans="8:11" s="25" customFormat="1" x14ac:dyDescent="0.25">
      <c r="H526" s="131"/>
      <c r="I526" s="61"/>
      <c r="J526" s="61"/>
      <c r="K526" s="61"/>
    </row>
    <row r="527" spans="8:11" s="25" customFormat="1" x14ac:dyDescent="0.25">
      <c r="H527" s="131"/>
      <c r="I527" s="61"/>
      <c r="J527" s="61"/>
      <c r="K527" s="61"/>
    </row>
    <row r="528" spans="8:11" s="25" customFormat="1" x14ac:dyDescent="0.25">
      <c r="H528" s="131"/>
      <c r="I528" s="61"/>
      <c r="J528" s="61"/>
      <c r="K528" s="61"/>
    </row>
    <row r="529" spans="8:11" s="25" customFormat="1" x14ac:dyDescent="0.25">
      <c r="H529" s="131"/>
      <c r="I529" s="61"/>
      <c r="J529" s="61"/>
      <c r="K529" s="61"/>
    </row>
    <row r="530" spans="8:11" s="25" customFormat="1" x14ac:dyDescent="0.25">
      <c r="H530" s="131"/>
      <c r="I530" s="61"/>
      <c r="J530" s="61"/>
      <c r="K530" s="61"/>
    </row>
    <row r="531" spans="8:11" s="25" customFormat="1" x14ac:dyDescent="0.25">
      <c r="H531" s="131"/>
      <c r="I531" s="61"/>
      <c r="J531" s="61"/>
      <c r="K531" s="61"/>
    </row>
    <row r="532" spans="8:11" s="25" customFormat="1" x14ac:dyDescent="0.25">
      <c r="H532" s="131"/>
      <c r="I532" s="61"/>
      <c r="J532" s="61"/>
      <c r="K532" s="61"/>
    </row>
    <row r="533" spans="8:11" s="25" customFormat="1" x14ac:dyDescent="0.25">
      <c r="H533" s="131"/>
      <c r="I533" s="61"/>
      <c r="J533" s="61"/>
      <c r="K533" s="61"/>
    </row>
    <row r="534" spans="8:11" s="25" customFormat="1" x14ac:dyDescent="0.25">
      <c r="H534" s="131"/>
      <c r="I534" s="61"/>
      <c r="J534" s="61"/>
      <c r="K534" s="61"/>
    </row>
    <row r="535" spans="8:11" s="25" customFormat="1" x14ac:dyDescent="0.25">
      <c r="H535" s="131"/>
      <c r="I535" s="61"/>
      <c r="J535" s="61"/>
      <c r="K535" s="61"/>
    </row>
    <row r="536" spans="8:11" s="25" customFormat="1" x14ac:dyDescent="0.25">
      <c r="H536" s="131"/>
      <c r="I536" s="61"/>
      <c r="J536" s="61"/>
      <c r="K536" s="61"/>
    </row>
    <row r="537" spans="8:11" s="25" customFormat="1" x14ac:dyDescent="0.25">
      <c r="H537" s="131"/>
      <c r="I537" s="61"/>
      <c r="J537" s="61"/>
      <c r="K537" s="61"/>
    </row>
    <row r="538" spans="8:11" s="25" customFormat="1" x14ac:dyDescent="0.25">
      <c r="H538" s="131"/>
      <c r="I538" s="61"/>
      <c r="J538" s="61"/>
      <c r="K538" s="61"/>
    </row>
    <row r="539" spans="8:11" s="25" customFormat="1" x14ac:dyDescent="0.25">
      <c r="H539" s="131"/>
      <c r="I539" s="61"/>
      <c r="J539" s="61"/>
      <c r="K539" s="61"/>
    </row>
    <row r="540" spans="8:11" s="25" customFormat="1" x14ac:dyDescent="0.25">
      <c r="H540" s="131"/>
      <c r="I540" s="61"/>
      <c r="J540" s="61"/>
      <c r="K540" s="61"/>
    </row>
    <row r="541" spans="8:11" s="25" customFormat="1" x14ac:dyDescent="0.25">
      <c r="H541" s="131"/>
      <c r="I541" s="61"/>
      <c r="J541" s="61"/>
      <c r="K541" s="61"/>
    </row>
    <row r="542" spans="8:11" s="25" customFormat="1" x14ac:dyDescent="0.25">
      <c r="H542" s="131"/>
      <c r="I542" s="61"/>
      <c r="J542" s="61"/>
      <c r="K542" s="61"/>
    </row>
    <row r="543" spans="8:11" s="25" customFormat="1" x14ac:dyDescent="0.25">
      <c r="H543" s="131"/>
      <c r="I543" s="61"/>
      <c r="J543" s="61"/>
      <c r="K543" s="61"/>
    </row>
    <row r="544" spans="8:11" s="25" customFormat="1" x14ac:dyDescent="0.25">
      <c r="H544" s="131"/>
      <c r="I544" s="61"/>
      <c r="J544" s="61"/>
      <c r="K544" s="61"/>
    </row>
    <row r="545" spans="8:11" s="25" customFormat="1" x14ac:dyDescent="0.25">
      <c r="H545" s="131"/>
      <c r="I545" s="61"/>
      <c r="J545" s="61"/>
      <c r="K545" s="61"/>
    </row>
    <row r="546" spans="8:11" s="25" customFormat="1" x14ac:dyDescent="0.25">
      <c r="H546" s="131"/>
      <c r="I546" s="61"/>
      <c r="J546" s="61"/>
      <c r="K546" s="61"/>
    </row>
    <row r="547" spans="8:11" s="25" customFormat="1" x14ac:dyDescent="0.25">
      <c r="H547" s="131"/>
      <c r="I547" s="61"/>
      <c r="J547" s="61"/>
      <c r="K547" s="61"/>
    </row>
    <row r="548" spans="8:11" s="25" customFormat="1" x14ac:dyDescent="0.25">
      <c r="H548" s="131"/>
      <c r="I548" s="61"/>
      <c r="J548" s="61"/>
      <c r="K548" s="61"/>
    </row>
    <row r="549" spans="8:11" s="25" customFormat="1" x14ac:dyDescent="0.25">
      <c r="H549" s="131"/>
      <c r="I549" s="61"/>
      <c r="J549" s="61"/>
      <c r="K549" s="61"/>
    </row>
    <row r="550" spans="8:11" s="25" customFormat="1" x14ac:dyDescent="0.25">
      <c r="H550" s="131"/>
      <c r="I550" s="61"/>
      <c r="J550" s="61"/>
      <c r="K550" s="61"/>
    </row>
    <row r="551" spans="8:11" s="25" customFormat="1" x14ac:dyDescent="0.25">
      <c r="H551" s="131"/>
      <c r="I551" s="61"/>
      <c r="J551" s="61"/>
      <c r="K551" s="61"/>
    </row>
    <row r="552" spans="8:11" s="25" customFormat="1" x14ac:dyDescent="0.25">
      <c r="H552" s="131"/>
      <c r="I552" s="61"/>
      <c r="J552" s="61"/>
      <c r="K552" s="61"/>
    </row>
    <row r="553" spans="8:11" s="25" customFormat="1" x14ac:dyDescent="0.25">
      <c r="H553" s="131"/>
      <c r="I553" s="61"/>
      <c r="J553" s="61"/>
      <c r="K553" s="61"/>
    </row>
    <row r="554" spans="8:11" s="25" customFormat="1" x14ac:dyDescent="0.25">
      <c r="H554" s="131"/>
      <c r="I554" s="61"/>
      <c r="J554" s="61"/>
      <c r="K554" s="61"/>
    </row>
    <row r="555" spans="8:11" s="25" customFormat="1" x14ac:dyDescent="0.25">
      <c r="H555" s="131"/>
      <c r="I555" s="61"/>
      <c r="J555" s="61"/>
      <c r="K555" s="61"/>
    </row>
    <row r="556" spans="8:11" s="25" customFormat="1" x14ac:dyDescent="0.25">
      <c r="H556" s="131"/>
      <c r="I556" s="61"/>
      <c r="J556" s="61"/>
      <c r="K556" s="61"/>
    </row>
    <row r="557" spans="8:11" s="25" customFormat="1" x14ac:dyDescent="0.25">
      <c r="H557" s="131"/>
      <c r="I557" s="61"/>
      <c r="J557" s="61"/>
      <c r="K557" s="61"/>
    </row>
    <row r="558" spans="8:11" s="25" customFormat="1" x14ac:dyDescent="0.25">
      <c r="H558" s="131"/>
      <c r="I558" s="61"/>
      <c r="J558" s="61"/>
      <c r="K558" s="61"/>
    </row>
    <row r="559" spans="8:11" s="25" customFormat="1" x14ac:dyDescent="0.25">
      <c r="H559" s="131"/>
      <c r="I559" s="61"/>
      <c r="J559" s="61"/>
      <c r="K559" s="61"/>
    </row>
    <row r="560" spans="8:11" s="25" customFormat="1" x14ac:dyDescent="0.25">
      <c r="H560" s="131"/>
      <c r="I560" s="61"/>
      <c r="J560" s="61"/>
      <c r="K560" s="61"/>
    </row>
  </sheetData>
  <mergeCells count="6">
    <mergeCell ref="A1:XFD1"/>
    <mergeCell ref="A6:A8"/>
    <mergeCell ref="A9:A11"/>
    <mergeCell ref="G31:H31"/>
    <mergeCell ref="A2:J3"/>
    <mergeCell ref="B4:E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408BF8-D088-4C61-8C87-C30AF95E0C06}">
  <sheetPr>
    <tabColor theme="4" tint="0.79998168889431442"/>
  </sheetPr>
  <dimension ref="A1:M46"/>
  <sheetViews>
    <sheetView workbookViewId="0">
      <selection activeCell="A4" sqref="A4"/>
    </sheetView>
  </sheetViews>
  <sheetFormatPr defaultRowHeight="15" x14ac:dyDescent="0.25"/>
  <cols>
    <col min="1" max="1" width="21.28515625" customWidth="1"/>
    <col min="2" max="2" width="16.7109375" customWidth="1"/>
    <col min="3" max="3" width="10.42578125" customWidth="1"/>
    <col min="4" max="4" width="10.85546875" customWidth="1"/>
    <col min="5" max="5" width="15" customWidth="1"/>
    <col min="6" max="6" width="11.140625" customWidth="1"/>
    <col min="7" max="7" width="22.7109375" customWidth="1"/>
    <col min="8" max="8" width="46.42578125" customWidth="1"/>
    <col min="9" max="9" width="17.85546875" customWidth="1"/>
    <col min="10" max="10" width="21" customWidth="1"/>
    <col min="11" max="12" width="0" hidden="1" customWidth="1"/>
  </cols>
  <sheetData>
    <row r="1" spans="1:13" ht="18.75" x14ac:dyDescent="0.3">
      <c r="A1" s="211" t="s">
        <v>0</v>
      </c>
      <c r="B1" s="211"/>
      <c r="C1" s="211"/>
      <c r="D1" s="211"/>
      <c r="E1" s="211"/>
      <c r="F1" s="211"/>
      <c r="G1" s="211"/>
      <c r="H1" s="211"/>
      <c r="I1" s="211"/>
      <c r="J1" s="211"/>
      <c r="K1" s="211"/>
      <c r="L1" s="212"/>
    </row>
    <row r="2" spans="1:13" ht="9.75" customHeight="1" x14ac:dyDescent="0.25">
      <c r="A2" s="226" t="s">
        <v>83</v>
      </c>
      <c r="B2" s="226"/>
      <c r="C2" s="226"/>
      <c r="D2" s="226"/>
      <c r="E2" s="226"/>
      <c r="F2" s="226"/>
      <c r="G2" s="226"/>
      <c r="H2" s="226"/>
      <c r="I2" s="226"/>
      <c r="J2" s="226"/>
      <c r="K2" s="226"/>
      <c r="L2" s="226"/>
    </row>
    <row r="3" spans="1:13" ht="35.25" customHeight="1" thickBot="1" x14ac:dyDescent="0.3">
      <c r="A3" s="227"/>
      <c r="B3" s="227"/>
      <c r="C3" s="227"/>
      <c r="D3" s="227"/>
      <c r="E3" s="227"/>
      <c r="F3" s="227"/>
      <c r="G3" s="227"/>
      <c r="H3" s="227"/>
      <c r="I3" s="227"/>
      <c r="J3" s="227"/>
      <c r="K3" s="227"/>
      <c r="L3" s="227"/>
    </row>
    <row r="4" spans="1:13" s="30" customFormat="1" ht="90.75" customHeight="1" thickBot="1" x14ac:dyDescent="0.3">
      <c r="A4" s="152" t="s">
        <v>79</v>
      </c>
      <c r="B4" s="223" t="s">
        <v>81</v>
      </c>
      <c r="C4" s="224"/>
      <c r="D4" s="224"/>
      <c r="E4" s="225"/>
      <c r="F4" s="139"/>
      <c r="G4" s="139"/>
      <c r="H4" s="153" t="s">
        <v>82</v>
      </c>
      <c r="I4" s="156"/>
      <c r="J4" s="157"/>
      <c r="K4" s="121"/>
      <c r="L4" s="121"/>
      <c r="M4" s="122"/>
    </row>
    <row r="5" spans="1:13" ht="75.75" thickBot="1" x14ac:dyDescent="0.3">
      <c r="A5" s="73" t="s">
        <v>4</v>
      </c>
      <c r="B5" s="74" t="s">
        <v>31</v>
      </c>
      <c r="C5" s="74" t="s">
        <v>32</v>
      </c>
      <c r="D5" s="79" t="s">
        <v>7</v>
      </c>
      <c r="E5" s="80" t="s">
        <v>80</v>
      </c>
      <c r="F5" s="144" t="s">
        <v>9</v>
      </c>
      <c r="G5" s="46" t="s">
        <v>10</v>
      </c>
      <c r="H5" s="84" t="s">
        <v>11</v>
      </c>
      <c r="I5" s="33" t="s">
        <v>33</v>
      </c>
      <c r="J5" s="39" t="s">
        <v>52</v>
      </c>
      <c r="K5" s="51" t="s">
        <v>34</v>
      </c>
      <c r="L5" s="51" t="s">
        <v>35</v>
      </c>
    </row>
    <row r="6" spans="1:13" ht="15.75" x14ac:dyDescent="0.25">
      <c r="A6" s="214" t="s">
        <v>36</v>
      </c>
      <c r="B6" s="75" t="s">
        <v>37</v>
      </c>
      <c r="C6" s="76" t="s">
        <v>38</v>
      </c>
      <c r="D6" s="81">
        <v>0</v>
      </c>
      <c r="E6" s="140">
        <v>0</v>
      </c>
      <c r="F6" s="145">
        <f>D6*E6</f>
        <v>0</v>
      </c>
      <c r="G6" s="47">
        <f>D6-F6</f>
        <v>0</v>
      </c>
      <c r="H6" s="85"/>
      <c r="I6" s="14">
        <f>F6*H6</f>
        <v>0</v>
      </c>
      <c r="J6" s="49">
        <f>G6*H6</f>
        <v>0</v>
      </c>
      <c r="K6" s="52">
        <f>H6*D6</f>
        <v>0</v>
      </c>
      <c r="L6" s="52">
        <f>I6+J6</f>
        <v>0</v>
      </c>
    </row>
    <row r="7" spans="1:13" ht="15.75" x14ac:dyDescent="0.25">
      <c r="A7" s="214"/>
      <c r="B7" s="77" t="s">
        <v>37</v>
      </c>
      <c r="C7" s="78" t="s">
        <v>39</v>
      </c>
      <c r="D7" s="82">
        <v>0</v>
      </c>
      <c r="E7" s="141">
        <v>0</v>
      </c>
      <c r="F7" s="146">
        <f t="shared" ref="F7:F23" si="0">D7*E7</f>
        <v>0</v>
      </c>
      <c r="G7" s="31">
        <f t="shared" ref="G7:G23" si="1">D7-F7</f>
        <v>0</v>
      </c>
      <c r="H7" s="86"/>
      <c r="I7" s="14">
        <f t="shared" ref="I7:I23" si="2">F7*H7</f>
        <v>0</v>
      </c>
      <c r="J7" s="49">
        <f t="shared" ref="J7:J23" si="3">G7*H7</f>
        <v>0</v>
      </c>
      <c r="K7" s="52">
        <f t="shared" ref="K7:K23" si="4">H7*D7</f>
        <v>0</v>
      </c>
      <c r="L7" s="52">
        <f t="shared" ref="L7:L23" si="5">I7+J7</f>
        <v>0</v>
      </c>
    </row>
    <row r="8" spans="1:13" ht="15.75" x14ac:dyDescent="0.25">
      <c r="A8" s="214"/>
      <c r="B8" s="77" t="s">
        <v>40</v>
      </c>
      <c r="C8" s="78" t="s">
        <v>41</v>
      </c>
      <c r="D8" s="82">
        <v>0</v>
      </c>
      <c r="E8" s="141">
        <v>0</v>
      </c>
      <c r="F8" s="146">
        <f t="shared" si="0"/>
        <v>0</v>
      </c>
      <c r="G8" s="31">
        <f t="shared" si="1"/>
        <v>0</v>
      </c>
      <c r="H8" s="86"/>
      <c r="I8" s="14">
        <f t="shared" si="2"/>
        <v>0</v>
      </c>
      <c r="J8" s="49">
        <f t="shared" si="3"/>
        <v>0</v>
      </c>
      <c r="K8" s="52">
        <f t="shared" si="4"/>
        <v>0</v>
      </c>
      <c r="L8" s="52">
        <f t="shared" si="5"/>
        <v>0</v>
      </c>
    </row>
    <row r="9" spans="1:13" ht="15.75" x14ac:dyDescent="0.25">
      <c r="A9" s="214"/>
      <c r="B9" s="77" t="s">
        <v>40</v>
      </c>
      <c r="C9" s="78" t="s">
        <v>43</v>
      </c>
      <c r="D9" s="82">
        <v>0</v>
      </c>
      <c r="E9" s="141">
        <v>0</v>
      </c>
      <c r="F9" s="146">
        <f t="shared" si="0"/>
        <v>0</v>
      </c>
      <c r="G9" s="31">
        <f t="shared" si="1"/>
        <v>0</v>
      </c>
      <c r="H9" s="86"/>
      <c r="I9" s="14">
        <f t="shared" si="2"/>
        <v>0</v>
      </c>
      <c r="J9" s="49">
        <f t="shared" si="3"/>
        <v>0</v>
      </c>
      <c r="K9" s="52">
        <f t="shared" si="4"/>
        <v>0</v>
      </c>
      <c r="L9" s="52">
        <f t="shared" si="5"/>
        <v>0</v>
      </c>
    </row>
    <row r="10" spans="1:13" ht="15.75" x14ac:dyDescent="0.25">
      <c r="A10" s="214"/>
      <c r="B10" s="77" t="s">
        <v>40</v>
      </c>
      <c r="C10" s="78" t="s">
        <v>53</v>
      </c>
      <c r="D10" s="82">
        <v>0</v>
      </c>
      <c r="E10" s="141">
        <v>0</v>
      </c>
      <c r="F10" s="146">
        <f t="shared" si="0"/>
        <v>0</v>
      </c>
      <c r="G10" s="31">
        <f t="shared" si="1"/>
        <v>0</v>
      </c>
      <c r="H10" s="86"/>
      <c r="I10" s="14">
        <f t="shared" si="2"/>
        <v>0</v>
      </c>
      <c r="J10" s="49">
        <f t="shared" si="3"/>
        <v>0</v>
      </c>
      <c r="K10" s="52">
        <f t="shared" si="4"/>
        <v>0</v>
      </c>
      <c r="L10" s="52">
        <f t="shared" si="5"/>
        <v>0</v>
      </c>
    </row>
    <row r="11" spans="1:13" ht="15.75" x14ac:dyDescent="0.25">
      <c r="A11" s="214"/>
      <c r="B11" s="77" t="s">
        <v>40</v>
      </c>
      <c r="C11" s="78" t="s">
        <v>54</v>
      </c>
      <c r="D11" s="82">
        <v>0</v>
      </c>
      <c r="E11" s="141">
        <v>0</v>
      </c>
      <c r="F11" s="146">
        <f t="shared" si="0"/>
        <v>0</v>
      </c>
      <c r="G11" s="31">
        <f t="shared" si="1"/>
        <v>0</v>
      </c>
      <c r="H11" s="86"/>
      <c r="I11" s="14">
        <f t="shared" si="2"/>
        <v>0</v>
      </c>
      <c r="J11" s="49">
        <f t="shared" si="3"/>
        <v>0</v>
      </c>
      <c r="K11" s="52">
        <f t="shared" si="4"/>
        <v>0</v>
      </c>
      <c r="L11" s="52">
        <f t="shared" si="5"/>
        <v>0</v>
      </c>
    </row>
    <row r="12" spans="1:13" ht="15.75" x14ac:dyDescent="0.25">
      <c r="A12" s="214"/>
      <c r="B12" s="77" t="s">
        <v>40</v>
      </c>
      <c r="C12" s="78" t="s">
        <v>44</v>
      </c>
      <c r="D12" s="82">
        <v>0</v>
      </c>
      <c r="E12" s="141">
        <v>0</v>
      </c>
      <c r="F12" s="146">
        <f t="shared" si="0"/>
        <v>0</v>
      </c>
      <c r="G12" s="31">
        <f t="shared" si="1"/>
        <v>0</v>
      </c>
      <c r="H12" s="86"/>
      <c r="I12" s="14">
        <f t="shared" si="2"/>
        <v>0</v>
      </c>
      <c r="J12" s="49">
        <f t="shared" si="3"/>
        <v>0</v>
      </c>
      <c r="K12" s="52">
        <f t="shared" si="4"/>
        <v>0</v>
      </c>
      <c r="L12" s="52">
        <f t="shared" si="5"/>
        <v>0</v>
      </c>
    </row>
    <row r="13" spans="1:13" ht="15.75" x14ac:dyDescent="0.25">
      <c r="A13" s="214"/>
      <c r="B13" s="77" t="s">
        <v>40</v>
      </c>
      <c r="C13" s="78" t="s">
        <v>55</v>
      </c>
      <c r="D13" s="82">
        <v>0</v>
      </c>
      <c r="E13" s="141">
        <v>0</v>
      </c>
      <c r="F13" s="146">
        <f t="shared" si="0"/>
        <v>0</v>
      </c>
      <c r="G13" s="31">
        <f t="shared" si="1"/>
        <v>0</v>
      </c>
      <c r="H13" s="86"/>
      <c r="I13" s="14">
        <f t="shared" si="2"/>
        <v>0</v>
      </c>
      <c r="J13" s="49">
        <f t="shared" si="3"/>
        <v>0</v>
      </c>
      <c r="K13" s="52">
        <f t="shared" si="4"/>
        <v>0</v>
      </c>
      <c r="L13" s="52">
        <f t="shared" si="5"/>
        <v>0</v>
      </c>
    </row>
    <row r="14" spans="1:13" ht="15.75" x14ac:dyDescent="0.25">
      <c r="A14" s="215"/>
      <c r="B14" s="77" t="s">
        <v>40</v>
      </c>
      <c r="C14" s="78" t="s">
        <v>56</v>
      </c>
      <c r="D14" s="82">
        <v>0</v>
      </c>
      <c r="E14" s="141">
        <v>0</v>
      </c>
      <c r="F14" s="146">
        <f t="shared" si="0"/>
        <v>0</v>
      </c>
      <c r="G14" s="31">
        <f t="shared" si="1"/>
        <v>0</v>
      </c>
      <c r="H14" s="86"/>
      <c r="I14" s="14">
        <f t="shared" si="2"/>
        <v>0</v>
      </c>
      <c r="J14" s="49">
        <f t="shared" si="3"/>
        <v>0</v>
      </c>
      <c r="K14" s="52">
        <f t="shared" si="4"/>
        <v>0</v>
      </c>
      <c r="L14" s="52">
        <f t="shared" si="5"/>
        <v>0</v>
      </c>
    </row>
    <row r="15" spans="1:13" ht="15.75" x14ac:dyDescent="0.25">
      <c r="A15" s="213" t="s">
        <v>42</v>
      </c>
      <c r="B15" s="75" t="s">
        <v>37</v>
      </c>
      <c r="C15" s="76" t="s">
        <v>38</v>
      </c>
      <c r="D15" s="82">
        <v>0</v>
      </c>
      <c r="E15" s="141">
        <v>0</v>
      </c>
      <c r="F15" s="146">
        <f t="shared" si="0"/>
        <v>0</v>
      </c>
      <c r="G15" s="31">
        <f t="shared" si="1"/>
        <v>0</v>
      </c>
      <c r="H15" s="85"/>
      <c r="I15" s="14">
        <f t="shared" si="2"/>
        <v>0</v>
      </c>
      <c r="J15" s="49">
        <f t="shared" si="3"/>
        <v>0</v>
      </c>
      <c r="K15" s="52">
        <f t="shared" si="4"/>
        <v>0</v>
      </c>
      <c r="L15" s="52">
        <f t="shared" si="5"/>
        <v>0</v>
      </c>
    </row>
    <row r="16" spans="1:13" ht="15.75" x14ac:dyDescent="0.25">
      <c r="A16" s="214"/>
      <c r="B16" s="77" t="s">
        <v>37</v>
      </c>
      <c r="C16" s="78" t="s">
        <v>39</v>
      </c>
      <c r="D16" s="82">
        <v>0</v>
      </c>
      <c r="E16" s="141">
        <v>0</v>
      </c>
      <c r="F16" s="146">
        <f t="shared" si="0"/>
        <v>0</v>
      </c>
      <c r="G16" s="31">
        <f t="shared" si="1"/>
        <v>0</v>
      </c>
      <c r="H16" s="86"/>
      <c r="I16" s="14">
        <f t="shared" si="2"/>
        <v>0</v>
      </c>
      <c r="J16" s="49">
        <f t="shared" si="3"/>
        <v>0</v>
      </c>
      <c r="K16" s="52">
        <f t="shared" si="4"/>
        <v>0</v>
      </c>
      <c r="L16" s="52">
        <f t="shared" si="5"/>
        <v>0</v>
      </c>
    </row>
    <row r="17" spans="1:12" ht="15.75" x14ac:dyDescent="0.25">
      <c r="A17" s="214"/>
      <c r="B17" s="77" t="s">
        <v>40</v>
      </c>
      <c r="C17" s="78" t="s">
        <v>41</v>
      </c>
      <c r="D17" s="82">
        <v>0</v>
      </c>
      <c r="E17" s="141">
        <v>0</v>
      </c>
      <c r="F17" s="146">
        <f t="shared" si="0"/>
        <v>0</v>
      </c>
      <c r="G17" s="31">
        <f t="shared" si="1"/>
        <v>0</v>
      </c>
      <c r="H17" s="86"/>
      <c r="I17" s="14">
        <f t="shared" si="2"/>
        <v>0</v>
      </c>
      <c r="J17" s="49">
        <f t="shared" si="3"/>
        <v>0</v>
      </c>
      <c r="K17" s="52">
        <f t="shared" si="4"/>
        <v>0</v>
      </c>
      <c r="L17" s="52">
        <f t="shared" si="5"/>
        <v>0</v>
      </c>
    </row>
    <row r="18" spans="1:12" ht="15.75" x14ac:dyDescent="0.25">
      <c r="A18" s="214"/>
      <c r="B18" s="77" t="s">
        <v>40</v>
      </c>
      <c r="C18" s="78" t="s">
        <v>43</v>
      </c>
      <c r="D18" s="82">
        <v>0</v>
      </c>
      <c r="E18" s="141">
        <v>0</v>
      </c>
      <c r="F18" s="146">
        <f t="shared" si="0"/>
        <v>0</v>
      </c>
      <c r="G18" s="31">
        <f t="shared" si="1"/>
        <v>0</v>
      </c>
      <c r="H18" s="86"/>
      <c r="I18" s="14">
        <f t="shared" si="2"/>
        <v>0</v>
      </c>
      <c r="J18" s="49">
        <f t="shared" si="3"/>
        <v>0</v>
      </c>
      <c r="K18" s="52">
        <f t="shared" si="4"/>
        <v>0</v>
      </c>
      <c r="L18" s="52">
        <f t="shared" si="5"/>
        <v>0</v>
      </c>
    </row>
    <row r="19" spans="1:12" ht="15.75" x14ac:dyDescent="0.25">
      <c r="A19" s="214"/>
      <c r="B19" s="77" t="s">
        <v>40</v>
      </c>
      <c r="C19" s="78" t="s">
        <v>53</v>
      </c>
      <c r="D19" s="82">
        <v>0</v>
      </c>
      <c r="E19" s="141">
        <v>0</v>
      </c>
      <c r="F19" s="146">
        <f t="shared" si="0"/>
        <v>0</v>
      </c>
      <c r="G19" s="31">
        <f t="shared" si="1"/>
        <v>0</v>
      </c>
      <c r="H19" s="86"/>
      <c r="I19" s="14">
        <f t="shared" si="2"/>
        <v>0</v>
      </c>
      <c r="J19" s="49">
        <f t="shared" si="3"/>
        <v>0</v>
      </c>
      <c r="K19" s="52">
        <f t="shared" si="4"/>
        <v>0</v>
      </c>
      <c r="L19" s="52">
        <f t="shared" si="5"/>
        <v>0</v>
      </c>
    </row>
    <row r="20" spans="1:12" ht="15.75" x14ac:dyDescent="0.25">
      <c r="A20" s="214"/>
      <c r="B20" s="77" t="s">
        <v>40</v>
      </c>
      <c r="C20" s="78" t="s">
        <v>54</v>
      </c>
      <c r="D20" s="82">
        <v>0</v>
      </c>
      <c r="E20" s="141">
        <v>0</v>
      </c>
      <c r="F20" s="146">
        <f t="shared" si="0"/>
        <v>0</v>
      </c>
      <c r="G20" s="31">
        <f t="shared" si="1"/>
        <v>0</v>
      </c>
      <c r="H20" s="86"/>
      <c r="I20" s="14">
        <f t="shared" si="2"/>
        <v>0</v>
      </c>
      <c r="J20" s="49">
        <f t="shared" si="3"/>
        <v>0</v>
      </c>
      <c r="K20" s="52">
        <f t="shared" si="4"/>
        <v>0</v>
      </c>
      <c r="L20" s="52">
        <f t="shared" si="5"/>
        <v>0</v>
      </c>
    </row>
    <row r="21" spans="1:12" ht="15.75" x14ac:dyDescent="0.25">
      <c r="A21" s="214"/>
      <c r="B21" s="77" t="s">
        <v>40</v>
      </c>
      <c r="C21" s="78" t="s">
        <v>44</v>
      </c>
      <c r="D21" s="82">
        <v>0</v>
      </c>
      <c r="E21" s="141">
        <v>0</v>
      </c>
      <c r="F21" s="146">
        <f t="shared" si="0"/>
        <v>0</v>
      </c>
      <c r="G21" s="31">
        <f t="shared" si="1"/>
        <v>0</v>
      </c>
      <c r="H21" s="86"/>
      <c r="I21" s="14">
        <f t="shared" si="2"/>
        <v>0</v>
      </c>
      <c r="J21" s="49">
        <f t="shared" si="3"/>
        <v>0</v>
      </c>
      <c r="K21" s="52">
        <f t="shared" si="4"/>
        <v>0</v>
      </c>
      <c r="L21" s="52">
        <f t="shared" si="5"/>
        <v>0</v>
      </c>
    </row>
    <row r="22" spans="1:12" ht="15.75" x14ac:dyDescent="0.25">
      <c r="A22" s="214"/>
      <c r="B22" s="77" t="s">
        <v>40</v>
      </c>
      <c r="C22" s="78" t="s">
        <v>55</v>
      </c>
      <c r="D22" s="82">
        <v>0</v>
      </c>
      <c r="E22" s="141">
        <v>0</v>
      </c>
      <c r="F22" s="146">
        <f t="shared" si="0"/>
        <v>0</v>
      </c>
      <c r="G22" s="31">
        <f t="shared" si="1"/>
        <v>0</v>
      </c>
      <c r="H22" s="86"/>
      <c r="I22" s="14">
        <f t="shared" si="2"/>
        <v>0</v>
      </c>
      <c r="J22" s="49">
        <f t="shared" si="3"/>
        <v>0</v>
      </c>
      <c r="K22" s="52">
        <f t="shared" si="4"/>
        <v>0</v>
      </c>
      <c r="L22" s="52">
        <f t="shared" si="5"/>
        <v>0</v>
      </c>
    </row>
    <row r="23" spans="1:12" ht="15.75" x14ac:dyDescent="0.25">
      <c r="A23" s="215"/>
      <c r="B23" s="77" t="s">
        <v>40</v>
      </c>
      <c r="C23" s="78" t="s">
        <v>56</v>
      </c>
      <c r="D23" s="83">
        <v>0</v>
      </c>
      <c r="E23" s="143">
        <v>0</v>
      </c>
      <c r="F23" s="146">
        <f t="shared" si="0"/>
        <v>0</v>
      </c>
      <c r="G23" s="55">
        <f t="shared" si="1"/>
        <v>0</v>
      </c>
      <c r="H23" s="87"/>
      <c r="I23" s="14">
        <f t="shared" si="2"/>
        <v>0</v>
      </c>
      <c r="J23" s="49">
        <f t="shared" si="3"/>
        <v>0</v>
      </c>
      <c r="K23" s="52">
        <f t="shared" si="4"/>
        <v>0</v>
      </c>
      <c r="L23" s="52">
        <f t="shared" si="5"/>
        <v>0</v>
      </c>
    </row>
    <row r="24" spans="1:12" ht="15.75" x14ac:dyDescent="0.25">
      <c r="A24" s="10" t="s">
        <v>45</v>
      </c>
      <c r="B24" s="10" t="s">
        <v>45</v>
      </c>
      <c r="C24" s="10" t="s">
        <v>45</v>
      </c>
      <c r="D24" s="10" t="s">
        <v>45</v>
      </c>
      <c r="E24" s="10" t="s">
        <v>45</v>
      </c>
      <c r="F24" s="11" t="s">
        <v>45</v>
      </c>
      <c r="G24" s="88" t="s">
        <v>46</v>
      </c>
      <c r="H24" s="89">
        <f>SUM(H6:H23)</f>
        <v>0</v>
      </c>
      <c r="I24" s="34">
        <f>SUM(I6:I23)</f>
        <v>0</v>
      </c>
      <c r="J24" s="50">
        <f>SUM(J6:J23)</f>
        <v>0</v>
      </c>
      <c r="K24" s="48">
        <f>SUM(K6:K23)</f>
        <v>0</v>
      </c>
      <c r="L24" s="48">
        <f>SUM(L6:L23)</f>
        <v>0</v>
      </c>
    </row>
    <row r="25" spans="1:12" x14ac:dyDescent="0.25">
      <c r="A25" s="2"/>
      <c r="B25" s="2"/>
      <c r="C25" s="2"/>
      <c r="D25" s="2"/>
      <c r="E25" s="2"/>
      <c r="F25" s="2"/>
      <c r="G25" s="6"/>
      <c r="H25" s="41"/>
      <c r="I25" s="6"/>
      <c r="J25" s="6"/>
      <c r="K25" s="6"/>
      <c r="L25" s="12"/>
    </row>
    <row r="26" spans="1:12" ht="15.75" thickBot="1" x14ac:dyDescent="0.3">
      <c r="A26" s="2"/>
      <c r="B26" s="2"/>
      <c r="C26" s="2"/>
      <c r="D26" s="2"/>
      <c r="E26" s="2"/>
      <c r="F26" s="2"/>
      <c r="G26" s="3"/>
      <c r="H26" s="36"/>
      <c r="I26" s="44"/>
      <c r="J26" s="2"/>
      <c r="K26" s="2"/>
      <c r="L26" s="1"/>
    </row>
    <row r="27" spans="1:12" ht="15.75" thickBot="1" x14ac:dyDescent="0.3">
      <c r="A27" s="2"/>
      <c r="B27" s="2"/>
      <c r="C27" s="2"/>
      <c r="D27" s="2"/>
      <c r="E27" s="2"/>
      <c r="F27" s="2"/>
      <c r="G27" s="3"/>
      <c r="H27" s="106" t="s">
        <v>47</v>
      </c>
      <c r="I27" s="103">
        <f>0.075*I24</f>
        <v>0</v>
      </c>
      <c r="J27" s="43"/>
      <c r="K27" s="2"/>
      <c r="L27" s="1"/>
    </row>
    <row r="28" spans="1:12" ht="15.75" thickBot="1" x14ac:dyDescent="0.3">
      <c r="A28" s="2"/>
      <c r="B28" s="2"/>
      <c r="C28" s="2"/>
      <c r="D28" s="2"/>
      <c r="E28" s="2"/>
      <c r="F28" s="2"/>
      <c r="G28" s="2"/>
      <c r="H28" s="107"/>
      <c r="I28" s="2"/>
      <c r="J28" s="2"/>
      <c r="K28" s="2"/>
      <c r="L28" s="1"/>
    </row>
    <row r="29" spans="1:12" ht="15.75" thickBot="1" x14ac:dyDescent="0.3">
      <c r="A29" s="2"/>
      <c r="B29" s="2"/>
      <c r="C29" s="2"/>
      <c r="D29" s="2"/>
      <c r="E29" s="2"/>
      <c r="F29" s="2"/>
      <c r="G29" s="2"/>
      <c r="H29" s="108" t="s">
        <v>75</v>
      </c>
      <c r="I29" s="102">
        <f>I27+I24</f>
        <v>0</v>
      </c>
      <c r="J29" s="2"/>
      <c r="K29" s="2"/>
      <c r="L29" s="1"/>
    </row>
    <row r="30" spans="1:12" ht="15.75" thickBot="1" x14ac:dyDescent="0.3">
      <c r="A30" s="2"/>
      <c r="B30" s="2"/>
      <c r="C30" s="2"/>
      <c r="D30" s="2"/>
      <c r="E30" s="2"/>
      <c r="F30" s="2"/>
      <c r="G30" s="3"/>
      <c r="H30" s="109" t="s">
        <v>62</v>
      </c>
      <c r="I30" s="105"/>
      <c r="J30" s="4"/>
      <c r="K30" s="2"/>
      <c r="L30" s="1"/>
    </row>
    <row r="31" spans="1:12" ht="15.75" thickBot="1" x14ac:dyDescent="0.3">
      <c r="A31" s="2"/>
      <c r="B31" s="2"/>
      <c r="C31" s="2"/>
      <c r="D31" s="2"/>
      <c r="E31" s="2"/>
      <c r="F31" s="2"/>
      <c r="G31" s="3"/>
      <c r="H31" s="109" t="s">
        <v>48</v>
      </c>
      <c r="I31" s="101">
        <f>I29+I30</f>
        <v>0</v>
      </c>
      <c r="J31" s="4"/>
      <c r="K31" s="2"/>
      <c r="L31" s="1"/>
    </row>
    <row r="32" spans="1:12" ht="15.75" thickBot="1" x14ac:dyDescent="0.3">
      <c r="A32" s="2"/>
      <c r="B32" s="2"/>
      <c r="C32" s="2"/>
      <c r="D32" s="2"/>
      <c r="E32" s="2"/>
      <c r="F32" s="2"/>
      <c r="G32" s="3"/>
      <c r="H32" s="110" t="s">
        <v>49</v>
      </c>
      <c r="I32" s="32">
        <f>I24+J24+I27+I30</f>
        <v>0</v>
      </c>
      <c r="J32" s="4"/>
      <c r="K32" s="2"/>
      <c r="L32" s="1"/>
    </row>
    <row r="33" spans="1:12" ht="15.75" thickBot="1" x14ac:dyDescent="0.3">
      <c r="A33" s="2"/>
      <c r="B33" s="2"/>
      <c r="C33" s="2"/>
      <c r="D33" s="2"/>
      <c r="E33" s="2"/>
      <c r="F33" s="2"/>
      <c r="G33" s="5"/>
      <c r="H33" s="111"/>
      <c r="I33" s="54"/>
      <c r="J33" s="2"/>
      <c r="K33" s="2"/>
      <c r="L33" s="1"/>
    </row>
    <row r="34" spans="1:12" ht="15.75" thickBot="1" x14ac:dyDescent="0.3">
      <c r="A34" s="2"/>
      <c r="B34" s="2"/>
      <c r="C34" s="2"/>
      <c r="D34" s="2"/>
      <c r="E34" s="2"/>
      <c r="F34" s="3"/>
      <c r="G34" s="93" t="s">
        <v>50</v>
      </c>
      <c r="H34" s="117" t="s">
        <v>51</v>
      </c>
      <c r="I34" s="53">
        <f>K24</f>
        <v>0</v>
      </c>
      <c r="J34" s="4"/>
      <c r="K34" s="2"/>
      <c r="L34" s="1"/>
    </row>
    <row r="35" spans="1:12" x14ac:dyDescent="0.25">
      <c r="A35" s="2"/>
      <c r="B35" s="2"/>
      <c r="C35" s="2"/>
      <c r="D35" s="2"/>
      <c r="E35" s="2"/>
      <c r="F35" s="2"/>
      <c r="G35" s="6"/>
      <c r="H35" s="41"/>
      <c r="I35" s="6"/>
      <c r="J35" s="6"/>
      <c r="K35" s="6"/>
      <c r="L35" s="12"/>
    </row>
    <row r="36" spans="1:12" ht="15.75" thickBot="1" x14ac:dyDescent="0.3">
      <c r="A36" s="2"/>
      <c r="B36" s="2"/>
      <c r="C36" s="2"/>
      <c r="D36" s="2"/>
      <c r="E36" s="2"/>
      <c r="F36" s="2"/>
      <c r="G36" s="3"/>
      <c r="H36" s="36"/>
      <c r="I36" s="44"/>
      <c r="J36" s="2"/>
      <c r="K36" s="2"/>
      <c r="L36" s="1"/>
    </row>
    <row r="37" spans="1:12" ht="15.75" x14ac:dyDescent="0.25">
      <c r="A37" s="2"/>
      <c r="B37" s="2"/>
      <c r="C37" s="2"/>
      <c r="D37" s="2"/>
      <c r="E37" s="2"/>
      <c r="F37" s="3"/>
      <c r="G37" s="62" t="s">
        <v>57</v>
      </c>
      <c r="H37" s="63" t="s">
        <v>58</v>
      </c>
      <c r="I37" s="90" t="s">
        <v>59</v>
      </c>
      <c r="J37" s="6"/>
    </row>
    <row r="38" spans="1:12" ht="84" customHeight="1" thickBot="1" x14ac:dyDescent="0.3">
      <c r="A38" s="2"/>
      <c r="B38" s="2"/>
      <c r="C38" s="2"/>
      <c r="D38" s="2"/>
      <c r="E38" s="2"/>
      <c r="F38" s="2"/>
      <c r="G38" s="64" t="s">
        <v>60</v>
      </c>
      <c r="H38" s="65" t="s">
        <v>60</v>
      </c>
      <c r="I38" s="91" t="s">
        <v>72</v>
      </c>
      <c r="J38" s="2"/>
    </row>
    <row r="39" spans="1:12" x14ac:dyDescent="0.25">
      <c r="A39" s="2"/>
      <c r="B39" s="2"/>
      <c r="C39" s="2"/>
      <c r="D39" s="2"/>
      <c r="E39" s="2"/>
      <c r="F39" s="2"/>
      <c r="G39" s="66" t="s">
        <v>74</v>
      </c>
      <c r="H39" s="67" t="s">
        <v>62</v>
      </c>
      <c r="I39" s="104"/>
      <c r="J39" s="6"/>
    </row>
    <row r="40" spans="1:12" x14ac:dyDescent="0.25">
      <c r="A40" s="2"/>
      <c r="B40" s="2"/>
      <c r="C40" s="2"/>
      <c r="D40" s="2"/>
      <c r="E40" s="2"/>
      <c r="F40" s="3"/>
      <c r="G40" s="69" t="s">
        <v>63</v>
      </c>
      <c r="H40" s="70" t="s">
        <v>64</v>
      </c>
      <c r="I40" s="105"/>
      <c r="J40" s="2"/>
    </row>
    <row r="41" spans="1:12" x14ac:dyDescent="0.25">
      <c r="A41" s="2"/>
      <c r="B41" s="2"/>
      <c r="C41" s="2"/>
      <c r="D41" s="2"/>
      <c r="E41" s="2"/>
      <c r="F41" s="2"/>
      <c r="G41" s="69" t="s">
        <v>65</v>
      </c>
      <c r="H41" s="70" t="s">
        <v>66</v>
      </c>
      <c r="I41" s="105"/>
      <c r="J41" s="6"/>
    </row>
    <row r="42" spans="1:12" x14ac:dyDescent="0.25">
      <c r="A42" s="2"/>
      <c r="B42" s="2"/>
      <c r="C42" s="2"/>
      <c r="D42" s="2"/>
      <c r="E42" s="2"/>
      <c r="F42" s="2"/>
      <c r="G42" s="69" t="s">
        <v>67</v>
      </c>
      <c r="H42" s="70" t="s">
        <v>68</v>
      </c>
      <c r="I42" s="105"/>
      <c r="J42" s="2"/>
    </row>
    <row r="43" spans="1:12" x14ac:dyDescent="0.25">
      <c r="A43" s="2"/>
      <c r="B43" s="2"/>
      <c r="C43" s="2"/>
      <c r="D43" s="2"/>
      <c r="E43" s="2"/>
      <c r="F43" s="3"/>
      <c r="G43" s="69" t="s">
        <v>69</v>
      </c>
      <c r="H43" s="70" t="s">
        <v>70</v>
      </c>
      <c r="I43" s="105"/>
      <c r="J43" s="6"/>
    </row>
    <row r="44" spans="1:12" ht="33" customHeight="1" thickBot="1" x14ac:dyDescent="0.3">
      <c r="A44" s="2"/>
      <c r="B44" s="5"/>
      <c r="C44" s="5"/>
      <c r="D44" s="5"/>
      <c r="E44" s="2"/>
      <c r="F44" s="2"/>
      <c r="G44" s="218" t="s">
        <v>71</v>
      </c>
      <c r="H44" s="219"/>
      <c r="I44" s="92">
        <f>SUM(I39:I43)</f>
        <v>0</v>
      </c>
      <c r="J44" s="5"/>
    </row>
    <row r="45" spans="1:12" x14ac:dyDescent="0.25">
      <c r="A45" s="68"/>
      <c r="B45" s="118"/>
      <c r="C45" s="118"/>
      <c r="D45" s="118"/>
      <c r="E45" s="120"/>
      <c r="F45" s="1"/>
      <c r="G45" s="71"/>
      <c r="H45" s="71"/>
      <c r="I45" s="119"/>
      <c r="J45" s="118"/>
    </row>
    <row r="46" spans="1:12" x14ac:dyDescent="0.25">
      <c r="A46" s="68"/>
      <c r="B46" s="118"/>
      <c r="C46" s="118"/>
      <c r="D46" s="118"/>
      <c r="E46" s="120"/>
      <c r="F46" s="1"/>
      <c r="G46" s="72"/>
      <c r="H46" s="72" t="s">
        <v>73</v>
      </c>
      <c r="I46" s="118"/>
      <c r="J46" s="118"/>
    </row>
  </sheetData>
  <mergeCells count="6">
    <mergeCell ref="A6:A14"/>
    <mergeCell ref="A15:A23"/>
    <mergeCell ref="A1:L1"/>
    <mergeCell ref="A2:L3"/>
    <mergeCell ref="G44:H44"/>
    <mergeCell ref="B4:E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5CD4120C8908394294A08F4033DECF8E" ma:contentTypeVersion="12" ma:contentTypeDescription="Create a new document." ma:contentTypeScope="" ma:versionID="21ada6e592c6e1b4807d0a84f4f8e0b0">
  <xsd:schema xmlns:xsd="http://www.w3.org/2001/XMLSchema" xmlns:xs="http://www.w3.org/2001/XMLSchema" xmlns:p="http://schemas.microsoft.com/office/2006/metadata/properties" xmlns:ns2="b11af70d-d84d-4aa2-8350-43c7e61f998c" xmlns:ns3="737d66a6-2253-4a5a-acca-2f07af8810a7" targetNamespace="http://schemas.microsoft.com/office/2006/metadata/properties" ma:root="true" ma:fieldsID="41e33eb0144fd569b8cef889c09cd263" ns2:_="" ns3:_="">
    <xsd:import namespace="b11af70d-d84d-4aa2-8350-43c7e61f998c"/>
    <xsd:import namespace="737d66a6-2253-4a5a-acca-2f07af8810a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1af70d-d84d-4aa2-8350-43c7e61f99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9e25b7-0a97-41c9-a156-d5f306235689"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37d66a6-2253-4a5a-acca-2f07af8810a7"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11af70d-d84d-4aa2-8350-43c7e61f99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2E93958-1B2B-498F-B1DC-16472FA56567}">
  <ds:schemaRefs>
    <ds:schemaRef ds:uri="http://schemas.microsoft.com/sharepoint/v3/contenttype/forms"/>
  </ds:schemaRefs>
</ds:datastoreItem>
</file>

<file path=customXml/itemProps2.xml><?xml version="1.0" encoding="utf-8"?>
<ds:datastoreItem xmlns:ds="http://schemas.openxmlformats.org/officeDocument/2006/customXml" ds:itemID="{FA743D96-189F-4BEB-A366-7B6E00BE64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1af70d-d84d-4aa2-8350-43c7e61f998c"/>
    <ds:schemaRef ds:uri="737d66a6-2253-4a5a-acca-2f07af8810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C86AAD-DBAB-48B1-B60A-874002C48992}">
  <ds:schemaRefs>
    <ds:schemaRef ds:uri="c9e60429-3073-47a3-9bf8-27645aff9dc1"/>
    <ds:schemaRef ds:uri="http://schemas.microsoft.com/office/infopath/2007/PartnerControls"/>
    <ds:schemaRef ds:uri="ec6b1832-430a-412b-8809-479eaf30ba4d"/>
    <ds:schemaRef ds:uri="http://purl.org/dc/dcmitype/"/>
    <ds:schemaRef ds:uri="http://purl.org/dc/terms/"/>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purl.org/dc/elements/1.1/"/>
    <ds:schemaRef ds:uri="b11af70d-d84d-4aa2-8350-43c7e61f998c"/>
  </ds:schemaRefs>
</ds:datastoreItem>
</file>

<file path=docMetadata/LabelInfo.xml><?xml version="1.0" encoding="utf-8"?>
<clbl:labelList xmlns:clbl="http://schemas.microsoft.com/office/2020/mipLabelMetadata">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 FIRST</vt:lpstr>
      <vt:lpstr>Filled-Out Template Example</vt:lpstr>
      <vt:lpstr>Blank Bid 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Walrath, Dylan (DEC)</dc:creator>
  <cp:keywords/>
  <dc:description/>
  <cp:lastModifiedBy>Walrath, Dylan F (DEC)</cp:lastModifiedBy>
  <cp:revision/>
  <dcterms:created xsi:type="dcterms:W3CDTF">2025-12-19T16:43:07Z</dcterms:created>
  <dcterms:modified xsi:type="dcterms:W3CDTF">2026-04-21T16:55:23Z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0x0101005CD4120C8908394294A08F4033DECF8E</vt:lpwstr>
  </property>
  <property fmtid="{D5CDD505-2E9C-101B-9397-08002B2CF9AE}" pid="4" name="ComplianceAssetId">
    <vt:lpwstr/>
  </property>
  <property fmtid="{D5CDD505-2E9C-101B-9397-08002B2CF9AE}" pid="5" name="_ExtendedDescription">
    <vt:lpwstr/>
  </property>
  <property fmtid="{D5CDD505-2E9C-101B-9397-08002B2CF9AE}" pid="6" name="_activity">
    <vt:lpwstr>{"FileActivityType":"9","FileActivityTimeStamp":"2026-01-23T16:06:13.840Z","FileActivityUsersOnPage":[{"DisplayName":"Gregg, Annabel E (DEC)","Id":"annabel.gregg@dec.ny.gov"},{"DisplayName":"Hassett, Molly R (DEC)","Id":"molly.hassett@dec.ny.gov"},{"DisplayName":"Bennett, Paola A (DEC)","Id":"paola.bennett@dec.ny.gov"},{"DisplayName":"Walrath, Dylan F (DEC)","Id":"dylan.walrath@dec.ny.gov"}],"FileActivityNavigationId":null}</vt:lpwstr>
  </property>
  <property fmtid="{D5CDD505-2E9C-101B-9397-08002B2CF9AE}" pid="7" name="TriggerFlowInfo">
    <vt:lpwstr/>
  </property>
</Properties>
</file>